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171" i="1"/>
  <c r="D171"/>
  <c r="C171"/>
  <c r="B171"/>
  <c r="E139"/>
  <c r="F139" s="1"/>
  <c r="B140"/>
  <c r="C140"/>
  <c r="D140"/>
  <c r="E140"/>
  <c r="F140" s="1"/>
  <c r="E144"/>
  <c r="F144" s="1"/>
  <c r="B145"/>
  <c r="C145"/>
  <c r="D145"/>
  <c r="E145"/>
  <c r="F145" s="1"/>
  <c r="E149"/>
  <c r="F149" s="1"/>
  <c r="B150"/>
  <c r="C150"/>
  <c r="D150"/>
  <c r="E150"/>
  <c r="F150" s="1"/>
  <c r="E154"/>
  <c r="F154" s="1"/>
  <c r="B155"/>
  <c r="C155"/>
  <c r="D155"/>
  <c r="E155"/>
  <c r="F155" s="1"/>
  <c r="E159"/>
  <c r="F159" s="1"/>
  <c r="B160"/>
  <c r="C160"/>
  <c r="D160"/>
  <c r="E160"/>
  <c r="F160" s="1"/>
  <c r="E164"/>
  <c r="F164" s="1"/>
  <c r="B165"/>
  <c r="C165"/>
  <c r="D165"/>
  <c r="E165"/>
  <c r="F165" s="1"/>
  <c r="E169"/>
  <c r="F169" s="1"/>
  <c r="B170"/>
  <c r="C170"/>
  <c r="D170"/>
  <c r="E170"/>
  <c r="F170" s="1"/>
  <c r="E94"/>
  <c r="F94" s="1"/>
  <c r="B95"/>
  <c r="C95"/>
  <c r="D95"/>
  <c r="E95"/>
  <c r="F95" s="1"/>
  <c r="E99"/>
  <c r="F99" s="1"/>
  <c r="B100"/>
  <c r="C100"/>
  <c r="D100"/>
  <c r="E104"/>
  <c r="F104" s="1"/>
  <c r="B105"/>
  <c r="C105"/>
  <c r="D105"/>
  <c r="E109"/>
  <c r="F109" s="1"/>
  <c r="B110"/>
  <c r="C110"/>
  <c r="D110"/>
  <c r="E110"/>
  <c r="F110" s="1"/>
  <c r="E114"/>
  <c r="F114" s="1"/>
  <c r="B115"/>
  <c r="C115"/>
  <c r="D115"/>
  <c r="E119"/>
  <c r="F119" s="1"/>
  <c r="B120"/>
  <c r="C120"/>
  <c r="D120"/>
  <c r="E124"/>
  <c r="F124" s="1"/>
  <c r="B125"/>
  <c r="C125"/>
  <c r="D125"/>
  <c r="E125"/>
  <c r="F125" s="1"/>
  <c r="E129"/>
  <c r="F129" s="1"/>
  <c r="B130"/>
  <c r="C130"/>
  <c r="D130"/>
  <c r="E134"/>
  <c r="F134" s="1"/>
  <c r="B135"/>
  <c r="C135"/>
  <c r="D135"/>
  <c r="D90"/>
  <c r="C90"/>
  <c r="B90"/>
  <c r="E89"/>
  <c r="E90" s="1"/>
  <c r="F90" s="1"/>
  <c r="D85"/>
  <c r="C85"/>
  <c r="B85"/>
  <c r="E84"/>
  <c r="E85" s="1"/>
  <c r="F85" s="1"/>
  <c r="D80"/>
  <c r="C80"/>
  <c r="B80"/>
  <c r="E79"/>
  <c r="E80" s="1"/>
  <c r="F80" s="1"/>
  <c r="D75"/>
  <c r="C75"/>
  <c r="B75"/>
  <c r="E74"/>
  <c r="E75" s="1"/>
  <c r="F75" s="1"/>
  <c r="D70"/>
  <c r="C70"/>
  <c r="B70"/>
  <c r="E69"/>
  <c r="E70" s="1"/>
  <c r="F70" s="1"/>
  <c r="D65"/>
  <c r="C65"/>
  <c r="B65"/>
  <c r="E64"/>
  <c r="E65" s="1"/>
  <c r="F65" s="1"/>
  <c r="D60"/>
  <c r="C60"/>
  <c r="B60"/>
  <c r="E59"/>
  <c r="E60" s="1"/>
  <c r="F60" s="1"/>
  <c r="D55"/>
  <c r="C55"/>
  <c r="B55"/>
  <c r="E54"/>
  <c r="E55" s="1"/>
  <c r="F55" s="1"/>
  <c r="D50"/>
  <c r="C50"/>
  <c r="B50"/>
  <c r="E49"/>
  <c r="E50" s="1"/>
  <c r="F50" s="1"/>
  <c r="D45"/>
  <c r="C45"/>
  <c r="B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F15" s="1"/>
  <c r="D10"/>
  <c r="C10"/>
  <c r="B10"/>
  <c r="E9"/>
  <c r="E10" s="1"/>
  <c r="F10" s="1"/>
  <c r="E130" l="1"/>
  <c r="F130" s="1"/>
  <c r="E120"/>
  <c r="F120" s="1"/>
  <c r="E105"/>
  <c r="F105" s="1"/>
  <c r="E100"/>
  <c r="F100" s="1"/>
  <c r="E135"/>
  <c r="F135" s="1"/>
  <c r="E115"/>
  <c r="F115" s="1"/>
  <c r="F19"/>
  <c r="F84"/>
  <c r="F89"/>
  <c r="F29"/>
  <c r="F39"/>
  <c r="F49"/>
  <c r="F59"/>
  <c r="F69"/>
  <c r="F79"/>
  <c r="F9"/>
  <c r="F14"/>
  <c r="F24"/>
  <c r="F34"/>
  <c r="F44"/>
  <c r="F54"/>
  <c r="F64"/>
  <c r="F74"/>
  <c r="E171" l="1"/>
</calcChain>
</file>

<file path=xl/sharedStrings.xml><?xml version="1.0" encoding="utf-8"?>
<sst xmlns="http://schemas.openxmlformats.org/spreadsheetml/2006/main" count="401" uniqueCount="110">
  <si>
    <r>
      <t xml:space="preserve">Способ размещения заказа                      </t>
    </r>
    <r>
      <rPr>
        <i/>
        <sz val="11"/>
        <color indexed="8"/>
        <rFont val="Times New Roman"/>
        <family val="1"/>
        <charset val="204"/>
      </rPr>
      <t>Открытый аукцион в электронной форме</t>
    </r>
  </si>
  <si>
    <t>Категории</t>
  </si>
  <si>
    <t>Цены/поставщики</t>
  </si>
  <si>
    <t>Средняя цена</t>
  </si>
  <si>
    <t>Начальная цена</t>
  </si>
  <si>
    <t>Наименование</t>
  </si>
  <si>
    <t>Х</t>
  </si>
  <si>
    <t>Характеристика</t>
  </si>
  <si>
    <t>Цена за единицу</t>
  </si>
  <si>
    <t>Итого</t>
  </si>
  <si>
    <t>ИТОГО</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</si>
  <si>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</si>
  <si>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</si>
  <si>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</si>
  <si>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</si>
  <si>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</si>
  <si>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</si>
  <si>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</si>
  <si>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31.03.2013 года</t>
  </si>
  <si>
    <t>Главный врач                      _________________ В.В.Быков</t>
  </si>
  <si>
    <t xml:space="preserve"> </t>
  </si>
  <si>
    <t>Начальник ОМТС    _________________Р.Ш.Смаилов</t>
  </si>
  <si>
    <t>Исполнитель: экономист отдела материально-технического снабжения</t>
  </si>
  <si>
    <t>Шакирова Гузель Альфировна</t>
  </si>
  <si>
    <t>тел/факс. 8(34675) 6-79-98</t>
  </si>
  <si>
    <t>e-mail: mtsucgb@mail.ru</t>
  </si>
  <si>
    <t>Запирающий замок на двери, предназначен для хранения медикаментов. На дверях расположены лотки, снабжен сейфом и выдвижной полкой-столиком для записей</t>
  </si>
  <si>
    <t xml:space="preserve">Шкаф медицинский двустворчатый для одежды ШОМ 2/2-02. Размеры, мм: 870х580х1800 
Выполнен из ламинированной ДСП.Две секции, по пять полок в каждой.
Стандартный цвет - белый, возможно изготовление из ЛДСП другого цвета.
</t>
  </si>
  <si>
    <t>Шкаф медицинский ШМ 2.304</t>
  </si>
  <si>
    <t>Выполнен из стали толщиной  не  менее 0,8 мм. Сварная конструкция. Покрытие полимерно-порошковой краской. Установлен на регулируемые ножки. Одна секция с высокими дверцами из стекла в рамке из анодированного алюминиевого сплава и пятью регулируемыми стеклянными полками</t>
  </si>
  <si>
    <t>Стол пеленальный с подогревом</t>
  </si>
  <si>
    <t>Каркас табурета изготовлен из стали с полимерно-порошковым покрытием. Сиденье обтянуто искусственной кожей. Опора для ног. Регулировка по высоте с помощью винта с фиксирующей контр-гайкой  от 400 до 560 мм.</t>
  </si>
  <si>
    <t>Стол-тележка инструментальный СИ-5</t>
  </si>
  <si>
    <t>Стол палатный</t>
  </si>
  <si>
    <t>Вешалка напольная</t>
  </si>
  <si>
    <t xml:space="preserve">Размеры, мм:   1500х600х850 Стол изготовлен на основе каркаса из травмо безопасного алюминиевого профиля с полимерно-порошковым покрытием или анодированного. Заполнение из химически стойкого пластика толщиной  3 мм с двух сторонним декоративным покрытием. Столешница из МДФ с покрытием из пластика, встроена в корпус.  двух тумб с выдвижными ящиками на роликовых направляющих. Ножки высотой   150 мм. Поставляется в собранном виде в упаковке из гофрокартона.
</t>
  </si>
  <si>
    <t xml:space="preserve">Назначение: для предварительного замачивания и дезинфекции изделий медицинского назначения (шприцы, термометры, шпатели, катетеры, одноразовые медицинские изделия, малые хирургические инструменты, гинекологический инструмент).
Рабочий объем:   35 л . Размер:   890х525х935 мм.
</t>
  </si>
  <si>
    <t xml:space="preserve">Тележка предназначена для транспортировки питания пациентам, хозяйственного инвентаря, белья, пищевых отходов, а также медицинских приборов и лекарственных препаратов.Габаритные размеры:Длина:  1000 мм; Ширина:  550 мм; Высота:   920 мм; Тележка состоит из цельно-сварной рамы с двумя полками, установленную на четыре колеса, два из которых, с тормозом;  Диаметр колес –  125 мм; Максимально-допустимая равномерная нагрузка –  75 кг; Полки тележки имеют бортики высотой :  40 мм; Масса - 17,5 кг; 
</t>
  </si>
  <si>
    <t xml:space="preserve">Высота –  2000 мм; Длина –   1000 мм; Глубина –  500 мм; Количество полок –   4 шт.; Распределенная нагрузка на полку –  100 кг; Общая вертикальная нагрузка на секцию –  700 кг. </t>
  </si>
  <si>
    <t xml:space="preserve">Габаритные размеры:Глубина:  500 мм;Ширина:  1130 мм;Высота:  1830 мм.Шкаф покрыт порошковой краской; Шкаф четырёхсекционный, каждая секция оборудована полкой, перекладиной и крючками для одежды; Шкаф комплектуется ключевым замком с двумя ключами от каждой секции; Секции шкафа оборудованы вентиляционными отверстиями
</t>
  </si>
  <si>
    <t xml:space="preserve">Ширина:  800 мм; глубина   400 мм; высота  1900 мм.
Конструктивной особенностью шкафа является отсутствие полостей труднодоступных для дезинфекции. Выполнен из стали толщиной   0,8 мм. Сварная конструкция. Покрытие полимерно-порошковой краской. Установлен на регулируемые ножки. Верхняя секция с дверцами из стекла в рамке из анодированного алюминиевого сплава и тремя регулируемыми стеклянными полками. Нижняя с запирающимися дверцами и полкой из стали.
</t>
  </si>
  <si>
    <t xml:space="preserve">Шкаф выполнен из стального листа толщиной не мене 0,8 мм;Металлические детали покрыты полимерно-порошковой краской;В металлическом корпусе шкафа —   5 стеклянных полок, закрывающихся двумя стеклянными дверками в рамках из алюминиевого профиля;
Дверки фиксируются при помощи магнитных держателей и комплектуются ручками;
Ножки шкафа регулируемые, что позволяет надёжно устанавливать его на неровной поверхности.
Максимальная нагрузка на стеклянную полку —  15 кг;
</t>
  </si>
  <si>
    <t xml:space="preserve">Шкаф металлический двухсекционный двухдверный для размещения, хранения лекарственных средств, перевязочных материалов, и других изделий медицинского назначения. Габаритные размеры: Высота –  1750 мм Ширина –  800 мм Глубина – 400 мм;
Шкаф выполнен из листовой стали с нанесением экологически чистого полимерного покрытия, устойчивого к дезинфицирующим средствам. В верхней и нижней части - двухстворчатая запираемая металлическая дверца и две металлических полки
</t>
  </si>
  <si>
    <t xml:space="preserve">Габаритные размеры: (ШхГхВ)  500х500х1800 мм.Шкаф имеет жесткую модульную сборно-разборную конструкцию, изготовленную из листовой стали толщиной   0,8 мм, покрытой экологически чистой эпоксидной полимерно-порошковой краской, устойчивой к регулярной обработке всеми видами медицинских дезинфицирующих и моющих растворов.Установлен – на регулируемые винтовые опоры, которыми основание шкафа выставляется в горизонтальном положении.Двери – металлические, оборудованы замком.
</t>
  </si>
  <si>
    <t>Каркас выполнен из алюминия. Конструкционное заполнение - химически стойкий пластик. Габариты: (ШхГхВ)   600x600x850 мм.</t>
  </si>
  <si>
    <t xml:space="preserve">Габариты:  1260х655х850 мм; Оборудована двухчашевой врезной мойкой, комплектуется смесителем; Подставка– каркас из профильной трубы с полимерным покрытием Столешница – постформинг; Наполнение столов – ламинированная плита   16мм; Кромка – ПВХ  2мм; Опоры регулируемые
</t>
  </si>
  <si>
    <t>Габаритные размеры стола: 800*700*900мм. Каркас стола полностью изготовлен из ламинированной ДСП. Пеленальный стол должен  быть укомплектован матрасом с гигиеническим наматрасником размером   750*650 мм. Для обогрева стола укомплектован матрацем электронагревателем «мягкого тепла», поддерживающего постоянную температуру +36,6°С</t>
  </si>
  <si>
    <t xml:space="preserve">Каркас выполнен из алюминиевого профиля с полимерно-порошковым покрытием, заполнение: химически-стойкий пластик. Габариты:   1000х350х500 мм
</t>
  </si>
  <si>
    <t>Габаритные размеры: Ширина:  800мм; Глубина   426мм; Высота:  1866 мм; Каркас шкафа изготовлен из ЛДСП толщиной  16 мм, обрамлённой кромкой ПВХ   0,4мм; Шкаф двустворчатый, имеет 2 отделения; Верхнее отделение - 1 полка, нижнее - 1 полка из ЛДСП толщиной  16 мм с кромкой; ПВХ   0,4 мм, фасады - ЛДСП толщиной  16 мм с кромкой ПВХ  2 мм</t>
  </si>
  <si>
    <t>Столик для операционной сестры из нержавеющей стали Высота: от  900 до 1320 мм;  Ширина:  480 мм; Длина:   710мм; колеса 50 мм;  колеса из резины с тормозом. 4 колеса. Угол поворота рабочей поверхности   130°</t>
  </si>
  <si>
    <t xml:space="preserve">Столешница выполнена полностью из нержавеющей стали, несущая конструкция из алюминиевого сплава с 4 ножками на резиновых колесах D 50 мм. Регулирование высоты осуществляется при помощи винта, установленного на ножке стола.
Размеры рабочей поверхности, мм:  660x440x20;
Размеры, мм:  750х450х930.
</t>
  </si>
  <si>
    <t xml:space="preserve">Предназначена для перевозки больных внутри больничных корпусов. Каркас тележки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Носилки - съемные, оснащены ручками (для перемещения) и ножками (для установки на пол).Ложе - двухсекционное, изготовлено из стального листа с полимерно-порошковым покрытием. По желанию Заказчика, ложе может быть выполнено из цельнометаллического листа.Кроме съемных носилок, на тележку можно установить складные санитарные носилки с брезентовым полотнищем или носилки скорой помощи, при этом облегчается доставка больного в помещение приемного отделения лечебного учреждения.
Угловые роликовые бамперы - пластмассовые, диаметром 100 мм.
Технические характеристики: длина, мм-  2100; ширина, мм-   605;
высота, мм-  800; допускаемая нагрузка, кг –  160.
</t>
  </si>
  <si>
    <t xml:space="preserve">Дверь шкафа выполнена на быстросъемных подпружиненных креплениях, имеет возможность быстрой смены как для «правого» так и для «левого» открывания: В дверце шкафа, а также на стенках шкафа предусмотрена возможность установки крючков для подвески одежды и инвентаря. На стенке шкафа имеются держатели для швабр двух типоразмеров. 
Все полки регулируются по высоте. Эпоксидно-полимерная порошковая окраска, защищенная от царапин, со специально разработанным внешним слоем.РАЗМЕРЫ: Высота –  180 см; Ширина – 50 см; Глубина –  50 см.
</t>
  </si>
  <si>
    <t>Столик инструментальный для анестезиолога полностью изготовлен из нержавеющей стали толщиной 0,8 мм, устойчивой к обработке всеми видами медицинских дезинфицирующих и моющих растворов. Три выдвижных ящика, на телескопических направляющих. 
Верхний ящик - с замком. Колеса - самоориентирующиеся, D  100 мм, 2 колеса с автономным тормозным устройством. Боковая ручка для перемещения - в комплекте. 
Бортики - ограждения по трем сторонам периметра столешницы.Габаритные размеры: 
 Высота -  не мене 900 мм; Ширина –  450 мм; Глубина – не  менее 600 мм.</t>
  </si>
  <si>
    <t xml:space="preserve">Основание изготовлено из стали с полимерно-порошковым покрытием. Столешница из ламинированной ДСП с кромкой ПВХ   2 мм (СП/л) или из ДСП с покрытием из пластика (СП/п). Габаритные размеры:   900 х 700 х 730 мм.
</t>
  </si>
  <si>
    <t>Габаритные размеры (ШхГхВ)   675x675x1770 мм</t>
  </si>
  <si>
    <t xml:space="preserve">Габаритные размеры:  890х525х930 мм;Вес изделия:   15,75 кг;
Расстояние между поддонами:  320 мм;Внутренние размеры поддона/столешницы: Верхний:  770х400 мм; Нижний:  710х400;Диаметр колес:   100 мм.
</t>
  </si>
  <si>
    <t xml:space="preserve">Каркас выполнен из тонкостенной трубы с полимерно-порошковым покрытием; 
 двух полок;  Колесо d:  150 мм;
 Габаритные размеры:   1515*640*940 мм.
</t>
  </si>
  <si>
    <t>Набор реагентов предназначен для количественного определения концентрации этрадиола в cыворотке (плазме) крови методом твердофазного иммуноферментного анализа. Одностадийный. Кол-во определений 96. Зависимость концентрации этрадиола в образцах cыворотки (плазмы) крови при разведении их cывороткой (плазмой) крови, не содержащей эстрадиол, имеет линейный характер в диапазоне концентраций не уже 0.1-20 нмоль/л и составляет ±10,0%. Чувствительность-  0.05 нмоль/л.  Объем исследуемого образца –  25мкл. Время постановки -  140 мин. Термостатирование при температуре +37С. Все реагенты набора однокомпонентные, готовые к употреблению. Срок годности набора  12 мес.</t>
  </si>
  <si>
    <t xml:space="preserve">Тележка для белья из стальной трубы. Габариты В*Ш*Г:    900*700*1100мм. 
Масса  40 кг.
</t>
  </si>
  <si>
    <t xml:space="preserve">Количество полок –  6;номинальная нагрузка на полку -  15 кг;
габаритные размеры -  630 х390х1670 мм;размеры полки –  610х390 мм;масса -  11,8 кг;Стеллаж устойчив к дезинфекции химическим методом.
</t>
  </si>
  <si>
    <t xml:space="preserve">Количество полок –  6. номинальная нагрузка на полку -  15 кг. 
Габаритные размеры стеллажа : Длинна – 1260 мм Ширина – 400 мм Высота – 1670 мм Размеры полки - 610х390 мм.Стеллаж устойчив к дезинфекции химическим методом.
</t>
  </si>
  <si>
    <t>Габаритные размеры: Высота   850 мм. Каркас - травмобезопасный. изготовлен из алюминия с бесцветным анодированным покрытием; Заполнение каркаса - ЛДСП светло серого цвета;  Столешница - ДСП толщиной   22 мм, покрытая бумажно-слоистым пластиком толщиной  0,6 мм, торцы облицованы кромкой ПВХ толщиной   2 мм; Фасады - ЛДСП   16 мм, облицованные кромкой ПВХ толщиной   0,4 мм; Стол имеет  2 опорные тумбы:   4-х выдвижных ящика и ящик, дверка с полкой. Ящики на роликовых направляющих; Стол установлен на регулируемые опоры; Нагрузка на столешницу,  - 75 кг;</t>
  </si>
  <si>
    <t xml:space="preserve">Предназначен для размещения инструментов, материалов и медикаментов в перевязочных и операционных. Каркас столика - разборный, выполнен из стальных труб прямоугольного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Две полки изготовлены из нержавеющей стали. По периметру полок предусмотрены бортики, препятствующие случайному падению медикаментов, инструментов и других приспособлений. Основание столика установлено на 4 самоориентирующиеся колеса, диаметром 50 мм.Технические данные: длина – 710 мм; ширина – 515 мм; допускаемая нагрузка -  25 кг.
</t>
  </si>
  <si>
    <t>Начальная (максимальная) цена контракта: 525 725 ( Пятьсот двадцать пять тысяч семьсот двадцать пять ) рублей 00 коп.</t>
  </si>
  <si>
    <t>Количество,шт</t>
  </si>
  <si>
    <t>По разделам: 0901 б-т - 525 725,00 коп.</t>
  </si>
  <si>
    <t>ООО"Медизделие-Сервис"</t>
  </si>
  <si>
    <t>Вх.№780 от 14.02.2013г.</t>
  </si>
  <si>
    <t>620102,г.Екатеринбург,ул.Посадская,6,</t>
  </si>
  <si>
    <t>8(343)383-11-54</t>
  </si>
  <si>
    <t>ООО"МедиРон"</t>
  </si>
  <si>
    <t>Вх.№781 от 14.02.2013г.</t>
  </si>
  <si>
    <t>620039,г.Екатеринбург,ул.XXII Партсъезда,15.</t>
  </si>
  <si>
    <t>8(343)330-77-10</t>
  </si>
  <si>
    <t>ООО"ФармРесурс"</t>
  </si>
  <si>
    <t>Вх.№782 от 14.02.2013г.</t>
  </si>
  <si>
    <t>62019,г.Екатеринбург,ул.Мамина-Сибиряка,58</t>
  </si>
  <si>
    <t>8(343)350-44-88</t>
  </si>
  <si>
    <t>Дата составления сводной таблицы 22 февраля  2013 года.</t>
  </si>
  <si>
    <t>Открытый аукцион в электронной форме</t>
  </si>
  <si>
    <t xml:space="preserve">Часть IV. Обоснование расчета начальной (максимальной) цены контракта на поставку медицинской мебели для операционного блока за счет средств бюджета города Югорска ( субсидий на выполнение муниципального задания)   для нужд МБЛПУ «ЦГБ г.Югорска" на 2013 год
</t>
  </si>
  <si>
    <t xml:space="preserve">Шкаф медицинский для хранения медикаментов с сейфом ШМ-1.300 </t>
  </si>
  <si>
    <t xml:space="preserve">Емкость-контейнер для химической дезинфекции и стерилизации. С нижним сливом, тележкой ТБ-01, без верхнего поддона. КДС-35-"КРОНТ" </t>
  </si>
  <si>
    <t xml:space="preserve">Тележка 3-х ярусная ТБ-01-«КРОНТ»-3 (пластик) </t>
  </si>
  <si>
    <t xml:space="preserve">Тележка 2-х ярусная ТБ-01-"КРОНТ"-1 (пластик) 
</t>
  </si>
  <si>
    <t xml:space="preserve">Тележка для перевозки биксов БЮ-706 
</t>
  </si>
  <si>
    <t xml:space="preserve">Тележка медицинская ТМГ </t>
  </si>
  <si>
    <t xml:space="preserve">Тележка внутрикорпусная с двумя полками ТВП-"Диакомс" </t>
  </si>
  <si>
    <t xml:space="preserve">Стеллаж металлический СТ-011 
</t>
  </si>
  <si>
    <t xml:space="preserve">Стеллаж стационарный медицинский ССМ-01 
</t>
  </si>
  <si>
    <t xml:space="preserve">Стеллаж стационарный медицинский ССМ-03 </t>
  </si>
  <si>
    <t xml:space="preserve">Стол-тумба лабораторный СТЛ-1 
</t>
  </si>
  <si>
    <t xml:space="preserve">Шкаф для одежды LЕ-41 «Айболит» </t>
  </si>
  <si>
    <t xml:space="preserve">Шкаф медицинский  ШМ 2.302 </t>
  </si>
  <si>
    <t xml:space="preserve">Шкаф-витрина медицинский ШМ 2.304 </t>
  </si>
  <si>
    <t xml:space="preserve">Шкаф двухстворчатый ШОМ 2/2-02 </t>
  </si>
  <si>
    <t xml:space="preserve">Шкаф ШМ-04-"МСК" 
</t>
  </si>
  <si>
    <t xml:space="preserve">Шкаф для медлабораторий МСК-649(для уборочного инвентаря) </t>
  </si>
  <si>
    <t xml:space="preserve">Стол лабораторный угловой СЛУ-1  с полкой </t>
  </si>
  <si>
    <t xml:space="preserve">Стол лабораторный с двухчашевой мойкой CТМ-2\1 
</t>
  </si>
  <si>
    <t xml:space="preserve">Шкаф настенный ШН-П 1000 </t>
  </si>
  <si>
    <t xml:space="preserve">Табурет винтовой с опорой для ног «Айболит» 
</t>
  </si>
  <si>
    <t xml:space="preserve">Шкаф для хранения биксов ШХБ-Л-04"ЛАВКОР" </t>
  </si>
  <si>
    <t xml:space="preserve">Столик для операционной сестры 16-FP-441 </t>
  </si>
  <si>
    <t xml:space="preserve">Столик  инструментальный «гусь» 16 ФР 441 «Vernipoll» (Вернипул)
</t>
  </si>
  <si>
    <t xml:space="preserve">Тележка медицинская со съемной панелью ТБС-01 с матрасом </t>
  </si>
  <si>
    <t xml:space="preserve">Шкаф для уборного инвентаря разборный МЕТ Эссен 1 МУ </t>
  </si>
  <si>
    <t xml:space="preserve">Столик инструментальный для анестезиолога СИа560-МСК 
</t>
  </si>
  <si>
    <t xml:space="preserve">Стол лабораторный СЛ-2/4 </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</si>
</sst>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6">
    <font>
      <sz val="11"/>
      <color theme="1"/>
      <name val="Calibri"/>
      <family val="2"/>
      <charset val="204"/>
      <scheme val="minor"/>
    </font>
    <font>
      <sz val="11"/>
      <color theme="1"/>
      <name val="Calibri"/>
      <family val="2"/>
      <charset val="204"/>
      <scheme val="minor"/>
    </font>
    <font>
      <sz val="11"/>
      <color theme="1"/>
      <name val="Times New Roman"/>
      <family val="1"/>
      <charset val="204"/>
    </font>
    <font>
      <i/>
      <sz val="11"/>
      <color indexed="8"/>
      <name val="Times New Roman"/>
      <family val="1"/>
      <charset val="204"/>
    </font>
    <font>
      <b/>
      <i/>
      <sz val="11"/>
      <color theme="1"/>
      <name val="Times New Roman"/>
      <family val="1"/>
      <charset val="204"/>
    </font>
    <font>
      <b/>
      <sz val="11"/>
      <color indexed="8"/>
      <name val="Times New Roman"/>
      <family val="1"/>
      <charset val="204"/>
    </font>
  </fonts>
  <fills count="2">
    <fill>
      <patternFill patternType="none"/>
    </fill>
    <fill>
      <patternFill patternType="gray125"/>
    </fill>
  </fills>
  <borders count="2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9"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19" xfId="0" applyFont="1" applyBorder="1" applyAlignment="1">
      <alignment horizontal="center" vertical="center" wrapText="1"/>
    </xf>
    <xf numFmtId="164" fontId="2" fillId="0" borderId="9" xfId="0" applyNumberFormat="1" applyFont="1" applyBorder="1" applyAlignment="1">
      <alignment horizontal="center"/>
    </xf>
    <xf numFmtId="164" fontId="2" fillId="0" borderId="19" xfId="0" applyNumberFormat="1" applyFont="1" applyBorder="1" applyAlignment="1">
      <alignment horizontal="center"/>
    </xf>
    <xf numFmtId="164" fontId="2" fillId="0" borderId="20" xfId="0" applyNumberFormat="1" applyFont="1" applyBorder="1" applyAlignment="1">
      <alignment horizontal="center"/>
    </xf>
    <xf numFmtId="0" fontId="5" fillId="0" borderId="19" xfId="0" applyFont="1" applyBorder="1" applyAlignment="1">
      <alignment horizontal="center" vertical="center" wrapText="1"/>
    </xf>
    <xf numFmtId="0" fontId="2" fillId="0" borderId="0" xfId="0" applyFont="1" applyAlignment="1">
      <alignment vertical="center"/>
    </xf>
    <xf numFmtId="0" fontId="2" fillId="0" borderId="0" xfId="0" applyNumberFormat="1" applyFont="1" applyAlignment="1">
      <alignment horizontal="left" vertic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justify" wrapText="1"/>
    </xf>
    <xf numFmtId="0" fontId="2" fillId="0" borderId="0" xfId="0" applyFont="1" applyBorder="1"/>
    <xf numFmtId="0" fontId="2" fillId="0" borderId="0" xfId="0" applyFont="1" applyAlignment="1">
      <alignment vertical="top"/>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4" fillId="0" borderId="1" xfId="0" applyFont="1" applyBorder="1"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44" fontId="2" fillId="0" borderId="23" xfId="1"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NumberFormat="1" applyFont="1" applyBorder="1" applyAlignment="1">
      <alignment horizontal="left" vertical="top" wrapText="1"/>
    </xf>
    <xf numFmtId="0" fontId="2" fillId="0" borderId="0" xfId="0" applyFont="1" applyAlignment="1">
      <alignment horizontal="left"/>
    </xf>
    <xf numFmtId="44" fontId="2" fillId="0" borderId="2" xfId="1" applyFont="1" applyBorder="1" applyAlignment="1">
      <alignment horizontal="center" wrapText="1"/>
    </xf>
    <xf numFmtId="44" fontId="2" fillId="0" borderId="5" xfId="1" applyFont="1" applyBorder="1" applyAlignment="1">
      <alignment horizontal="center" wrapText="1"/>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0" fontId="2" fillId="0" borderId="0" xfId="0" applyNumberFormat="1" applyFont="1" applyAlignment="1">
      <alignment horizontal="left" vertical="center" wrapText="1"/>
    </xf>
    <xf numFmtId="0" fontId="2" fillId="0" borderId="22"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200"/>
  <sheetViews>
    <sheetView tabSelected="1" topLeftCell="A163" workbookViewId="0">
      <selection activeCell="B12" sqref="B12:D12"/>
    </sheetView>
  </sheetViews>
  <sheetFormatPr defaultRowHeight="15"/>
  <cols>
    <col min="1" max="1" width="15.85546875" customWidth="1"/>
    <col min="2" max="2" width="30.42578125" customWidth="1"/>
    <col min="3" max="3" width="29.85546875" customWidth="1"/>
    <col min="4" max="4" width="28" customWidth="1"/>
    <col min="5" max="5" width="13" customWidth="1"/>
    <col min="6" max="6" width="12.5703125" customWidth="1"/>
  </cols>
  <sheetData>
    <row r="1" spans="1:6" ht="36.75" customHeight="1">
      <c r="A1" s="34" t="s">
        <v>81</v>
      </c>
      <c r="B1" s="34"/>
      <c r="C1" s="34"/>
      <c r="D1" s="34"/>
      <c r="E1" s="34"/>
      <c r="F1" s="34"/>
    </row>
    <row r="2" spans="1:6">
      <c r="A2" s="35"/>
      <c r="B2" s="35"/>
      <c r="C2" s="35"/>
      <c r="D2" s="35"/>
      <c r="E2" s="35"/>
      <c r="F2" s="35"/>
    </row>
    <row r="3" spans="1:6" ht="15.75" thickBot="1">
      <c r="A3" s="1"/>
      <c r="B3" s="1"/>
      <c r="C3" s="1" t="s">
        <v>0</v>
      </c>
      <c r="D3" s="36" t="s">
        <v>80</v>
      </c>
      <c r="E3" s="36"/>
      <c r="F3" s="36"/>
    </row>
    <row r="4" spans="1:6" ht="15.75" thickBot="1">
      <c r="A4" s="37" t="s">
        <v>1</v>
      </c>
      <c r="B4" s="39" t="s">
        <v>2</v>
      </c>
      <c r="C4" s="40"/>
      <c r="D4" s="40"/>
      <c r="E4" s="37" t="s">
        <v>3</v>
      </c>
      <c r="F4" s="37" t="s">
        <v>4</v>
      </c>
    </row>
    <row r="5" spans="1:6" ht="15.75" thickBot="1">
      <c r="A5" s="38"/>
      <c r="B5" s="2">
        <v>1</v>
      </c>
      <c r="C5" s="3">
        <v>2</v>
      </c>
      <c r="D5" s="4">
        <v>3</v>
      </c>
      <c r="E5" s="38"/>
      <c r="F5" s="38"/>
    </row>
    <row r="6" spans="1:6" ht="19.5" customHeight="1">
      <c r="A6" s="5" t="s">
        <v>5</v>
      </c>
      <c r="B6" s="28" t="s">
        <v>82</v>
      </c>
      <c r="C6" s="29"/>
      <c r="D6" s="29"/>
      <c r="E6" s="6" t="s">
        <v>6</v>
      </c>
      <c r="F6" s="7" t="s">
        <v>6</v>
      </c>
    </row>
    <row r="7" spans="1:6" ht="48" customHeight="1">
      <c r="A7" s="8" t="s">
        <v>7</v>
      </c>
      <c r="B7" s="30" t="s">
        <v>26</v>
      </c>
      <c r="C7" s="31"/>
      <c r="D7" s="32"/>
      <c r="E7" s="9"/>
      <c r="F7" s="10"/>
    </row>
    <row r="8" spans="1:6" ht="15.75" customHeight="1">
      <c r="A8" s="27" t="s">
        <v>65</v>
      </c>
      <c r="B8" s="30">
        <v>2</v>
      </c>
      <c r="C8" s="31"/>
      <c r="D8" s="31"/>
      <c r="E8" s="11" t="s">
        <v>6</v>
      </c>
      <c r="F8" s="12" t="s">
        <v>6</v>
      </c>
    </row>
    <row r="9" spans="1:6" ht="15.75" customHeight="1">
      <c r="A9" s="13" t="s">
        <v>8</v>
      </c>
      <c r="B9" s="14">
        <v>18000</v>
      </c>
      <c r="C9" s="14">
        <v>20800</v>
      </c>
      <c r="D9" s="14">
        <v>20000</v>
      </c>
      <c r="E9" s="15">
        <f>(B9+C9+D9)/3</f>
        <v>19600</v>
      </c>
      <c r="F9" s="16">
        <f>E9</f>
        <v>19600</v>
      </c>
    </row>
    <row r="10" spans="1:6" ht="15.75" thickBot="1">
      <c r="A10" s="13" t="s">
        <v>9</v>
      </c>
      <c r="B10" s="15">
        <f>B8*B9</f>
        <v>36000</v>
      </c>
      <c r="C10" s="15">
        <f>B8*C9</f>
        <v>41600</v>
      </c>
      <c r="D10" s="15">
        <f>D9*B8</f>
        <v>40000</v>
      </c>
      <c r="E10" s="15">
        <f>E9*B8</f>
        <v>39200</v>
      </c>
      <c r="F10" s="16">
        <f>E10</f>
        <v>39200</v>
      </c>
    </row>
    <row r="11" spans="1:6">
      <c r="A11" s="5" t="s">
        <v>5</v>
      </c>
      <c r="B11" s="28" t="s">
        <v>109</v>
      </c>
      <c r="C11" s="29"/>
      <c r="D11" s="29"/>
      <c r="E11" s="6" t="s">
        <v>6</v>
      </c>
      <c r="F11" s="7" t="s">
        <v>6</v>
      </c>
    </row>
    <row r="12" spans="1:6" ht="100.5" customHeight="1">
      <c r="A12" s="8" t="s">
        <v>7</v>
      </c>
      <c r="B12" s="30" t="s">
        <v>35</v>
      </c>
      <c r="C12" s="31"/>
      <c r="D12" s="32"/>
      <c r="E12" s="9"/>
      <c r="F12" s="10"/>
    </row>
    <row r="13" spans="1:6" ht="16.5" customHeight="1">
      <c r="A13" s="27" t="s">
        <v>65</v>
      </c>
      <c r="B13" s="30">
        <v>1</v>
      </c>
      <c r="C13" s="31"/>
      <c r="D13" s="31"/>
      <c r="E13" s="11" t="s">
        <v>6</v>
      </c>
      <c r="F13" s="12" t="s">
        <v>6</v>
      </c>
    </row>
    <row r="14" spans="1:6" ht="15.75" customHeight="1">
      <c r="A14" s="13" t="s">
        <v>8</v>
      </c>
      <c r="B14" s="14">
        <v>40000</v>
      </c>
      <c r="C14" s="14">
        <v>46000</v>
      </c>
      <c r="D14" s="14">
        <v>45000</v>
      </c>
      <c r="E14" s="15">
        <f>(B14+C14+D14)/3</f>
        <v>43666.666666666664</v>
      </c>
      <c r="F14" s="16">
        <f>E14</f>
        <v>43666.666666666664</v>
      </c>
    </row>
    <row r="15" spans="1:6" ht="15.75" thickBot="1">
      <c r="A15" s="13" t="s">
        <v>9</v>
      </c>
      <c r="B15" s="15">
        <f>B13*B14</f>
        <v>40000</v>
      </c>
      <c r="C15" s="15">
        <f>B13*C14</f>
        <v>46000</v>
      </c>
      <c r="D15" s="15">
        <f>D14*B13</f>
        <v>45000</v>
      </c>
      <c r="E15" s="15">
        <f>E14*B13</f>
        <v>43666.666666666664</v>
      </c>
      <c r="F15" s="16">
        <f>E15</f>
        <v>43666.666666666664</v>
      </c>
    </row>
    <row r="16" spans="1:6" ht="30.75" customHeight="1">
      <c r="A16" s="5" t="s">
        <v>5</v>
      </c>
      <c r="B16" s="28" t="s">
        <v>83</v>
      </c>
      <c r="C16" s="29"/>
      <c r="D16" s="29"/>
      <c r="E16" s="6" t="s">
        <v>6</v>
      </c>
      <c r="F16" s="7" t="s">
        <v>6</v>
      </c>
    </row>
    <row r="17" spans="1:6" ht="66.75" customHeight="1">
      <c r="A17" s="8" t="s">
        <v>7</v>
      </c>
      <c r="B17" s="30" t="s">
        <v>36</v>
      </c>
      <c r="C17" s="31"/>
      <c r="D17" s="32"/>
      <c r="E17" s="9"/>
      <c r="F17" s="10"/>
    </row>
    <row r="18" spans="1:6">
      <c r="A18" s="27" t="s">
        <v>65</v>
      </c>
      <c r="B18" s="30">
        <v>2</v>
      </c>
      <c r="C18" s="31"/>
      <c r="D18" s="31"/>
      <c r="E18" s="11" t="s">
        <v>6</v>
      </c>
      <c r="F18" s="12" t="s">
        <v>6</v>
      </c>
    </row>
    <row r="19" spans="1:6" ht="15.75" customHeight="1">
      <c r="A19" s="13" t="s">
        <v>8</v>
      </c>
      <c r="B19" s="14">
        <v>1500</v>
      </c>
      <c r="C19" s="14">
        <v>2200</v>
      </c>
      <c r="D19" s="14">
        <v>2000</v>
      </c>
      <c r="E19" s="15">
        <f>(B19+C19+D19)/3</f>
        <v>1900</v>
      </c>
      <c r="F19" s="16">
        <f>E19</f>
        <v>1900</v>
      </c>
    </row>
    <row r="20" spans="1:6" ht="15.75" thickBot="1">
      <c r="A20" s="13" t="s">
        <v>9</v>
      </c>
      <c r="B20" s="15">
        <f>B18*B19</f>
        <v>3000</v>
      </c>
      <c r="C20" s="15">
        <f>B18*C19</f>
        <v>4400</v>
      </c>
      <c r="D20" s="15">
        <f>D19*B18</f>
        <v>4000</v>
      </c>
      <c r="E20" s="15">
        <f>E19*B18</f>
        <v>3800</v>
      </c>
      <c r="F20" s="16">
        <f>E20</f>
        <v>3800</v>
      </c>
    </row>
    <row r="21" spans="1:6">
      <c r="A21" s="5" t="s">
        <v>5</v>
      </c>
      <c r="B21" s="28" t="s">
        <v>84</v>
      </c>
      <c r="C21" s="29"/>
      <c r="D21" s="29"/>
      <c r="E21" s="6" t="s">
        <v>6</v>
      </c>
      <c r="F21" s="7" t="s">
        <v>6</v>
      </c>
    </row>
    <row r="22" spans="1:6" ht="49.5" customHeight="1">
      <c r="A22" s="8" t="s">
        <v>7</v>
      </c>
      <c r="B22" s="30" t="s">
        <v>56</v>
      </c>
      <c r="C22" s="31"/>
      <c r="D22" s="32"/>
      <c r="E22" s="9"/>
      <c r="F22" s="10"/>
    </row>
    <row r="23" spans="1:6">
      <c r="A23" s="27" t="s">
        <v>65</v>
      </c>
      <c r="B23" s="30">
        <v>1</v>
      </c>
      <c r="C23" s="31"/>
      <c r="D23" s="31"/>
      <c r="E23" s="11" t="s">
        <v>6</v>
      </c>
      <c r="F23" s="12" t="s">
        <v>6</v>
      </c>
    </row>
    <row r="24" spans="1:6" ht="15" customHeight="1">
      <c r="A24" s="13" t="s">
        <v>8</v>
      </c>
      <c r="B24" s="14">
        <v>9000</v>
      </c>
      <c r="C24" s="14">
        <v>11000</v>
      </c>
      <c r="D24" s="14">
        <v>10000</v>
      </c>
      <c r="E24" s="15">
        <f>(B24+C24+D24)/3</f>
        <v>10000</v>
      </c>
      <c r="F24" s="16">
        <f>E24</f>
        <v>10000</v>
      </c>
    </row>
    <row r="25" spans="1:6" ht="15.75" thickBot="1">
      <c r="A25" s="13" t="s">
        <v>9</v>
      </c>
      <c r="B25" s="15">
        <f>B23*B24</f>
        <v>9000</v>
      </c>
      <c r="C25" s="15">
        <f>B23*C24</f>
        <v>11000</v>
      </c>
      <c r="D25" s="15">
        <f>D24*B23</f>
        <v>10000</v>
      </c>
      <c r="E25" s="15">
        <f>E24*B23</f>
        <v>10000</v>
      </c>
      <c r="F25" s="16">
        <f>E25</f>
        <v>10000</v>
      </c>
    </row>
    <row r="26" spans="1:6" ht="24" customHeight="1">
      <c r="A26" s="5" t="s">
        <v>5</v>
      </c>
      <c r="B26" s="28" t="s">
        <v>85</v>
      </c>
      <c r="C26" s="29"/>
      <c r="D26" s="29"/>
      <c r="E26" s="6" t="s">
        <v>6</v>
      </c>
      <c r="F26" s="7" t="s">
        <v>6</v>
      </c>
    </row>
    <row r="27" spans="1:6" ht="46.5" customHeight="1">
      <c r="A27" s="8" t="s">
        <v>7</v>
      </c>
      <c r="B27" s="30" t="s">
        <v>57</v>
      </c>
      <c r="C27" s="31"/>
      <c r="D27" s="32"/>
      <c r="E27" s="9"/>
      <c r="F27" s="10"/>
    </row>
    <row r="28" spans="1:6">
      <c r="A28" s="27" t="s">
        <v>65</v>
      </c>
      <c r="B28" s="30">
        <v>1</v>
      </c>
      <c r="C28" s="31"/>
      <c r="D28" s="31"/>
      <c r="E28" s="11" t="s">
        <v>6</v>
      </c>
      <c r="F28" s="12" t="s">
        <v>6</v>
      </c>
    </row>
    <row r="29" spans="1:6" ht="15" customHeight="1">
      <c r="A29" s="13" t="s">
        <v>8</v>
      </c>
      <c r="B29" s="14">
        <v>6000</v>
      </c>
      <c r="C29" s="14">
        <v>7500</v>
      </c>
      <c r="D29" s="14">
        <v>7000</v>
      </c>
      <c r="E29" s="15">
        <f>(B29+C29+D29)/3</f>
        <v>6833.333333333333</v>
      </c>
      <c r="F29" s="16">
        <f>E29</f>
        <v>6833.333333333333</v>
      </c>
    </row>
    <row r="30" spans="1:6" ht="15.75" thickBot="1">
      <c r="A30" s="13" t="s">
        <v>9</v>
      </c>
      <c r="B30" s="15">
        <f>B28*B29</f>
        <v>6000</v>
      </c>
      <c r="C30" s="15">
        <f>B28*C29</f>
        <v>7500</v>
      </c>
      <c r="D30" s="15">
        <f>D29*B28</f>
        <v>7000</v>
      </c>
      <c r="E30" s="15">
        <f>E29*B28</f>
        <v>6833.333333333333</v>
      </c>
      <c r="F30" s="16">
        <f>E30</f>
        <v>6833.333333333333</v>
      </c>
    </row>
    <row r="31" spans="1:6">
      <c r="A31" s="5" t="s">
        <v>5</v>
      </c>
      <c r="B31" s="28" t="s">
        <v>86</v>
      </c>
      <c r="C31" s="29"/>
      <c r="D31" s="29"/>
      <c r="E31" s="6" t="s">
        <v>6</v>
      </c>
      <c r="F31" s="7" t="s">
        <v>6</v>
      </c>
    </row>
    <row r="32" spans="1:6" ht="125.25" customHeight="1">
      <c r="A32" s="8" t="s">
        <v>7</v>
      </c>
      <c r="B32" s="30" t="s">
        <v>58</v>
      </c>
      <c r="C32" s="31"/>
      <c r="D32" s="32"/>
      <c r="E32" s="9"/>
      <c r="F32" s="10"/>
    </row>
    <row r="33" spans="1:6">
      <c r="A33" s="27" t="s">
        <v>65</v>
      </c>
      <c r="B33" s="30">
        <v>1</v>
      </c>
      <c r="C33" s="31"/>
      <c r="D33" s="31"/>
      <c r="E33" s="11" t="s">
        <v>6</v>
      </c>
      <c r="F33" s="12" t="s">
        <v>6</v>
      </c>
    </row>
    <row r="34" spans="1:6" ht="15.75" customHeight="1">
      <c r="A34" s="13" t="s">
        <v>8</v>
      </c>
      <c r="B34" s="14">
        <v>25000</v>
      </c>
      <c r="C34" s="14">
        <v>27300</v>
      </c>
      <c r="D34" s="14">
        <v>27000</v>
      </c>
      <c r="E34" s="15">
        <f>(B34+C34+D34)/3</f>
        <v>26433.333333333332</v>
      </c>
      <c r="F34" s="16">
        <f>E34</f>
        <v>26433.333333333332</v>
      </c>
    </row>
    <row r="35" spans="1:6" ht="15.75" thickBot="1">
      <c r="A35" s="13" t="s">
        <v>9</v>
      </c>
      <c r="B35" s="15">
        <f>B33*B34</f>
        <v>25000</v>
      </c>
      <c r="C35" s="15">
        <f>B33*C34</f>
        <v>27300</v>
      </c>
      <c r="D35" s="15">
        <f>D34*B33</f>
        <v>27000</v>
      </c>
      <c r="E35" s="15">
        <f>E34*B33</f>
        <v>26433.333333333332</v>
      </c>
      <c r="F35" s="16">
        <f>E35</f>
        <v>26433.333333333332</v>
      </c>
    </row>
    <row r="36" spans="1:6">
      <c r="A36" s="5" t="s">
        <v>5</v>
      </c>
      <c r="B36" s="28" t="s">
        <v>87</v>
      </c>
      <c r="C36" s="29"/>
      <c r="D36" s="29"/>
      <c r="E36" s="6" t="s">
        <v>6</v>
      </c>
      <c r="F36" s="7" t="s">
        <v>6</v>
      </c>
    </row>
    <row r="37" spans="1:6" ht="30" customHeight="1">
      <c r="A37" s="8" t="s">
        <v>7</v>
      </c>
      <c r="B37" s="30" t="s">
        <v>59</v>
      </c>
      <c r="C37" s="31"/>
      <c r="D37" s="32"/>
      <c r="E37" s="9"/>
      <c r="F37" s="10"/>
    </row>
    <row r="38" spans="1:6">
      <c r="A38" s="27" t="s">
        <v>65</v>
      </c>
      <c r="B38" s="30">
        <v>1</v>
      </c>
      <c r="C38" s="31"/>
      <c r="D38" s="31"/>
      <c r="E38" s="11" t="s">
        <v>6</v>
      </c>
      <c r="F38" s="12" t="s">
        <v>6</v>
      </c>
    </row>
    <row r="39" spans="1:6" ht="16.5" customHeight="1">
      <c r="A39" s="13" t="s">
        <v>8</v>
      </c>
      <c r="B39" s="14">
        <v>15000</v>
      </c>
      <c r="C39" s="14">
        <v>16600</v>
      </c>
      <c r="D39" s="14">
        <v>16000</v>
      </c>
      <c r="E39" s="15">
        <f>(B39+C39+D39)/3</f>
        <v>15866.666666666666</v>
      </c>
      <c r="F39" s="16">
        <f>E39</f>
        <v>15866.666666666666</v>
      </c>
    </row>
    <row r="40" spans="1:6" ht="15.75" thickBot="1">
      <c r="A40" s="13" t="s">
        <v>9</v>
      </c>
      <c r="B40" s="15">
        <f>B38*B39</f>
        <v>15000</v>
      </c>
      <c r="C40" s="15">
        <f>B38*C39</f>
        <v>16600</v>
      </c>
      <c r="D40" s="15">
        <f>D39*B38</f>
        <v>16000</v>
      </c>
      <c r="E40" s="15">
        <f>E39*B38</f>
        <v>15866.666666666666</v>
      </c>
      <c r="F40" s="16">
        <f>E40</f>
        <v>15866.666666666666</v>
      </c>
    </row>
    <row r="41" spans="1:6">
      <c r="A41" s="5" t="s">
        <v>5</v>
      </c>
      <c r="B41" s="28" t="s">
        <v>88</v>
      </c>
      <c r="C41" s="29"/>
      <c r="D41" s="29"/>
      <c r="E41" s="6" t="s">
        <v>6</v>
      </c>
      <c r="F41" s="7" t="s">
        <v>6</v>
      </c>
    </row>
    <row r="42" spans="1:6" ht="97.5" customHeight="1">
      <c r="A42" s="8" t="s">
        <v>7</v>
      </c>
      <c r="B42" s="30" t="s">
        <v>37</v>
      </c>
      <c r="C42" s="31"/>
      <c r="D42" s="32"/>
      <c r="E42" s="9"/>
      <c r="F42" s="10"/>
    </row>
    <row r="43" spans="1:6">
      <c r="A43" s="27" t="s">
        <v>65</v>
      </c>
      <c r="B43" s="30">
        <v>1</v>
      </c>
      <c r="C43" s="31"/>
      <c r="D43" s="31"/>
      <c r="E43" s="11" t="s">
        <v>6</v>
      </c>
      <c r="F43" s="12" t="s">
        <v>6</v>
      </c>
    </row>
    <row r="44" spans="1:6" ht="15" customHeight="1">
      <c r="A44" s="13" t="s">
        <v>8</v>
      </c>
      <c r="B44" s="14">
        <v>11000</v>
      </c>
      <c r="C44" s="14">
        <v>12800</v>
      </c>
      <c r="D44" s="14">
        <v>12000</v>
      </c>
      <c r="E44" s="15">
        <f>(B44+C44+D44)/3</f>
        <v>11933.333333333334</v>
      </c>
      <c r="F44" s="16">
        <f>E44</f>
        <v>11933.333333333334</v>
      </c>
    </row>
    <row r="45" spans="1:6" ht="15.75" thickBot="1">
      <c r="A45" s="13" t="s">
        <v>9</v>
      </c>
      <c r="B45" s="15">
        <f>B43*B44</f>
        <v>11000</v>
      </c>
      <c r="C45" s="15">
        <f>B43*C44</f>
        <v>12800</v>
      </c>
      <c r="D45" s="15">
        <f>D44*B43</f>
        <v>12000</v>
      </c>
      <c r="E45" s="15">
        <f>E44*B43</f>
        <v>11933.333333333334</v>
      </c>
      <c r="F45" s="16">
        <f>E45</f>
        <v>11933.333333333334</v>
      </c>
    </row>
    <row r="46" spans="1:6" ht="17.25" customHeight="1">
      <c r="A46" s="5" t="s">
        <v>5</v>
      </c>
      <c r="B46" s="28" t="s">
        <v>89</v>
      </c>
      <c r="C46" s="29"/>
      <c r="D46" s="33"/>
      <c r="E46" s="6" t="s">
        <v>6</v>
      </c>
      <c r="F46" s="7" t="s">
        <v>6</v>
      </c>
    </row>
    <row r="47" spans="1:6" ht="44.25" customHeight="1">
      <c r="A47" s="8" t="s">
        <v>7</v>
      </c>
      <c r="B47" s="30" t="s">
        <v>38</v>
      </c>
      <c r="C47" s="31"/>
      <c r="D47" s="32"/>
      <c r="E47" s="9"/>
      <c r="F47" s="10"/>
    </row>
    <row r="48" spans="1:6">
      <c r="A48" s="27" t="s">
        <v>65</v>
      </c>
      <c r="B48" s="30">
        <v>1</v>
      </c>
      <c r="C48" s="31"/>
      <c r="D48" s="31"/>
      <c r="E48" s="11" t="s">
        <v>6</v>
      </c>
      <c r="F48" s="12" t="s">
        <v>6</v>
      </c>
    </row>
    <row r="49" spans="1:6" ht="15" customHeight="1">
      <c r="A49" s="13" t="s">
        <v>8</v>
      </c>
      <c r="B49" s="14">
        <v>3500</v>
      </c>
      <c r="C49" s="14">
        <v>4300</v>
      </c>
      <c r="D49" s="14">
        <v>4000</v>
      </c>
      <c r="E49" s="15">
        <f>(B49+C49+D49)/3</f>
        <v>3933.3333333333335</v>
      </c>
      <c r="F49" s="16">
        <f>E49</f>
        <v>3933.3333333333335</v>
      </c>
    </row>
    <row r="50" spans="1:6" ht="15.75" thickBot="1">
      <c r="A50" s="13" t="s">
        <v>9</v>
      </c>
      <c r="B50" s="15">
        <f>B48*B49</f>
        <v>3500</v>
      </c>
      <c r="C50" s="15">
        <f>B48*C49</f>
        <v>4300</v>
      </c>
      <c r="D50" s="15">
        <f>D49*B48</f>
        <v>4000</v>
      </c>
      <c r="E50" s="15">
        <f>E49*B48</f>
        <v>3933.3333333333335</v>
      </c>
      <c r="F50" s="16">
        <f>E50</f>
        <v>3933.3333333333335</v>
      </c>
    </row>
    <row r="51" spans="1:6">
      <c r="A51" s="5" t="s">
        <v>5</v>
      </c>
      <c r="B51" s="28" t="s">
        <v>90</v>
      </c>
      <c r="C51" s="29"/>
      <c r="D51" s="29"/>
      <c r="E51" s="6" t="s">
        <v>6</v>
      </c>
      <c r="F51" s="7" t="s">
        <v>6</v>
      </c>
    </row>
    <row r="52" spans="1:6" ht="47.25" customHeight="1">
      <c r="A52" s="8" t="s">
        <v>7</v>
      </c>
      <c r="B52" s="30" t="s">
        <v>60</v>
      </c>
      <c r="C52" s="31"/>
      <c r="D52" s="32"/>
      <c r="E52" s="9"/>
      <c r="F52" s="10"/>
    </row>
    <row r="53" spans="1:6">
      <c r="A53" s="27" t="s">
        <v>65</v>
      </c>
      <c r="B53" s="30">
        <v>1</v>
      </c>
      <c r="C53" s="31"/>
      <c r="D53" s="31"/>
      <c r="E53" s="11" t="s">
        <v>6</v>
      </c>
      <c r="F53" s="12" t="s">
        <v>6</v>
      </c>
    </row>
    <row r="54" spans="1:6" ht="15.75" customHeight="1">
      <c r="A54" s="13" t="s">
        <v>8</v>
      </c>
      <c r="B54" s="14">
        <v>8000</v>
      </c>
      <c r="C54" s="14">
        <v>8340</v>
      </c>
      <c r="D54" s="14">
        <v>8300</v>
      </c>
      <c r="E54" s="15">
        <f>(B54+C54+D54)/3</f>
        <v>8213.3333333333339</v>
      </c>
      <c r="F54" s="16">
        <f>E54</f>
        <v>8213.3333333333339</v>
      </c>
    </row>
    <row r="55" spans="1:6" ht="15.75" thickBot="1">
      <c r="A55" s="13" t="s">
        <v>9</v>
      </c>
      <c r="B55" s="15">
        <f>B53*B54</f>
        <v>8000</v>
      </c>
      <c r="C55" s="15">
        <f>B53*C54</f>
        <v>8340</v>
      </c>
      <c r="D55" s="15">
        <f>D54*B53</f>
        <v>8300</v>
      </c>
      <c r="E55" s="15">
        <f>E54*B53</f>
        <v>8213.3333333333339</v>
      </c>
      <c r="F55" s="16">
        <f>E55</f>
        <v>8213.3333333333339</v>
      </c>
    </row>
    <row r="56" spans="1:6">
      <c r="A56" s="5" t="s">
        <v>5</v>
      </c>
      <c r="B56" s="28" t="s">
        <v>91</v>
      </c>
      <c r="C56" s="29"/>
      <c r="D56" s="29"/>
      <c r="E56" s="6" t="s">
        <v>6</v>
      </c>
      <c r="F56" s="7" t="s">
        <v>6</v>
      </c>
    </row>
    <row r="57" spans="1:6" ht="54" customHeight="1">
      <c r="A57" s="8" t="s">
        <v>7</v>
      </c>
      <c r="B57" s="30" t="s">
        <v>61</v>
      </c>
      <c r="C57" s="31"/>
      <c r="D57" s="32"/>
      <c r="E57" s="9"/>
      <c r="F57" s="10"/>
    </row>
    <row r="58" spans="1:6" ht="15" customHeight="1">
      <c r="A58" s="27" t="s">
        <v>65</v>
      </c>
      <c r="B58" s="30">
        <v>1</v>
      </c>
      <c r="C58" s="31"/>
      <c r="D58" s="31"/>
      <c r="E58" s="11" t="s">
        <v>6</v>
      </c>
      <c r="F58" s="12" t="s">
        <v>6</v>
      </c>
    </row>
    <row r="59" spans="1:6" ht="15" customHeight="1">
      <c r="A59" s="13" t="s">
        <v>8</v>
      </c>
      <c r="B59" s="14">
        <v>11000</v>
      </c>
      <c r="C59" s="14">
        <v>12100</v>
      </c>
      <c r="D59" s="14">
        <v>12000</v>
      </c>
      <c r="E59" s="15">
        <f>(B59+C59+D59)/3</f>
        <v>11700</v>
      </c>
      <c r="F59" s="16">
        <f>E59</f>
        <v>11700</v>
      </c>
    </row>
    <row r="60" spans="1:6" ht="15.75" thickBot="1">
      <c r="A60" s="13" t="s">
        <v>9</v>
      </c>
      <c r="B60" s="15">
        <f>B58*B59</f>
        <v>11000</v>
      </c>
      <c r="C60" s="15">
        <f>B58*C59</f>
        <v>12100</v>
      </c>
      <c r="D60" s="15">
        <f>D59*B58</f>
        <v>12000</v>
      </c>
      <c r="E60" s="15">
        <f>E59*B58</f>
        <v>11700</v>
      </c>
      <c r="F60" s="16">
        <f>E60</f>
        <v>11700</v>
      </c>
    </row>
    <row r="61" spans="1:6">
      <c r="A61" s="5" t="s">
        <v>5</v>
      </c>
      <c r="B61" s="28" t="s">
        <v>92</v>
      </c>
      <c r="C61" s="29"/>
      <c r="D61" s="29"/>
      <c r="E61" s="6" t="s">
        <v>6</v>
      </c>
      <c r="F61" s="7" t="s">
        <v>6</v>
      </c>
    </row>
    <row r="62" spans="1:6" ht="111" customHeight="1">
      <c r="A62" s="8" t="s">
        <v>7</v>
      </c>
      <c r="B62" s="30" t="s">
        <v>62</v>
      </c>
      <c r="C62" s="31"/>
      <c r="D62" s="32"/>
      <c r="E62" s="9"/>
      <c r="F62" s="10"/>
    </row>
    <row r="63" spans="1:6">
      <c r="A63" s="27" t="s">
        <v>65</v>
      </c>
      <c r="B63" s="30">
        <v>1</v>
      </c>
      <c r="C63" s="31"/>
      <c r="D63" s="31"/>
      <c r="E63" s="11" t="s">
        <v>6</v>
      </c>
      <c r="F63" s="12" t="s">
        <v>6</v>
      </c>
    </row>
    <row r="64" spans="1:6" ht="15" customHeight="1">
      <c r="A64" s="13" t="s">
        <v>8</v>
      </c>
      <c r="B64" s="14">
        <v>26000</v>
      </c>
      <c r="C64" s="14">
        <v>27900</v>
      </c>
      <c r="D64" s="14">
        <v>27000</v>
      </c>
      <c r="E64" s="15">
        <f>(B64+C64+D64)/3</f>
        <v>26966.666666666668</v>
      </c>
      <c r="F64" s="16">
        <f>E64</f>
        <v>26966.666666666668</v>
      </c>
    </row>
    <row r="65" spans="1:6" ht="15.75" thickBot="1">
      <c r="A65" s="13" t="s">
        <v>9</v>
      </c>
      <c r="B65" s="15">
        <f>B63*B64</f>
        <v>26000</v>
      </c>
      <c r="C65" s="15">
        <f>B63*C64</f>
        <v>27900</v>
      </c>
      <c r="D65" s="15">
        <f>D64*B63</f>
        <v>27000</v>
      </c>
      <c r="E65" s="15">
        <f>E64*B63</f>
        <v>26966.666666666668</v>
      </c>
      <c r="F65" s="16">
        <f>E65</f>
        <v>26966.666666666668</v>
      </c>
    </row>
    <row r="66" spans="1:6">
      <c r="A66" s="5" t="s">
        <v>5</v>
      </c>
      <c r="B66" s="28" t="s">
        <v>93</v>
      </c>
      <c r="C66" s="29"/>
      <c r="D66" s="29"/>
      <c r="E66" s="6" t="s">
        <v>6</v>
      </c>
      <c r="F66" s="7" t="s">
        <v>6</v>
      </c>
    </row>
    <row r="67" spans="1:6" ht="75.75" customHeight="1">
      <c r="A67" s="8" t="s">
        <v>7</v>
      </c>
      <c r="B67" s="30" t="s">
        <v>39</v>
      </c>
      <c r="C67" s="31"/>
      <c r="D67" s="32"/>
      <c r="E67" s="9"/>
      <c r="F67" s="10"/>
    </row>
    <row r="68" spans="1:6">
      <c r="A68" s="27" t="s">
        <v>65</v>
      </c>
      <c r="B68" s="30">
        <v>2</v>
      </c>
      <c r="C68" s="31"/>
      <c r="D68" s="31"/>
      <c r="E68" s="11" t="s">
        <v>6</v>
      </c>
      <c r="F68" s="12" t="s">
        <v>6</v>
      </c>
    </row>
    <row r="69" spans="1:6" ht="15" customHeight="1">
      <c r="A69" s="13" t="s">
        <v>8</v>
      </c>
      <c r="B69" s="14">
        <v>9000</v>
      </c>
      <c r="C69" s="14">
        <v>9926</v>
      </c>
      <c r="D69" s="14">
        <v>9900</v>
      </c>
      <c r="E69" s="15">
        <f>(B69+C69+D69)/3</f>
        <v>9608.6666666666661</v>
      </c>
      <c r="F69" s="16">
        <f>E69</f>
        <v>9608.6666666666661</v>
      </c>
    </row>
    <row r="70" spans="1:6" ht="15.75" thickBot="1">
      <c r="A70" s="13" t="s">
        <v>9</v>
      </c>
      <c r="B70" s="15">
        <f>B68*B69</f>
        <v>18000</v>
      </c>
      <c r="C70" s="15">
        <f>B68*C69</f>
        <v>19852</v>
      </c>
      <c r="D70" s="15">
        <f>D69*B68</f>
        <v>19800</v>
      </c>
      <c r="E70" s="15">
        <f>E69*B68</f>
        <v>19217.333333333332</v>
      </c>
      <c r="F70" s="16">
        <f>E70</f>
        <v>19217.333333333332</v>
      </c>
    </row>
    <row r="71" spans="1:6">
      <c r="A71" s="5" t="s">
        <v>5</v>
      </c>
      <c r="B71" s="28" t="s">
        <v>94</v>
      </c>
      <c r="C71" s="29"/>
      <c r="D71" s="29"/>
      <c r="E71" s="6" t="s">
        <v>6</v>
      </c>
      <c r="F71" s="7" t="s">
        <v>6</v>
      </c>
    </row>
    <row r="72" spans="1:6" ht="93.75" customHeight="1">
      <c r="A72" s="8" t="s">
        <v>7</v>
      </c>
      <c r="B72" s="30" t="s">
        <v>40</v>
      </c>
      <c r="C72" s="31"/>
      <c r="D72" s="32"/>
      <c r="E72" s="9"/>
      <c r="F72" s="10"/>
    </row>
    <row r="73" spans="1:6">
      <c r="A73" s="27" t="s">
        <v>65</v>
      </c>
      <c r="B73" s="30">
        <v>1</v>
      </c>
      <c r="C73" s="31"/>
      <c r="D73" s="31"/>
      <c r="E73" s="11" t="s">
        <v>6</v>
      </c>
      <c r="F73" s="12" t="s">
        <v>6</v>
      </c>
    </row>
    <row r="74" spans="1:6" ht="15.75" customHeight="1">
      <c r="A74" s="13" t="s">
        <v>8</v>
      </c>
      <c r="B74" s="14">
        <v>8000</v>
      </c>
      <c r="C74" s="14">
        <v>8400</v>
      </c>
      <c r="D74" s="14">
        <v>8400</v>
      </c>
      <c r="E74" s="15">
        <f>(B74+C74+D74)/3</f>
        <v>8266.6666666666661</v>
      </c>
      <c r="F74" s="16">
        <f>E74</f>
        <v>8266.6666666666661</v>
      </c>
    </row>
    <row r="75" spans="1:6" ht="15.75" thickBot="1">
      <c r="A75" s="13" t="s">
        <v>9</v>
      </c>
      <c r="B75" s="15">
        <f>B73*B74</f>
        <v>8000</v>
      </c>
      <c r="C75" s="15">
        <f>B73*C74</f>
        <v>8400</v>
      </c>
      <c r="D75" s="15">
        <f>D74*B73</f>
        <v>8400</v>
      </c>
      <c r="E75" s="15">
        <f>E74*B73</f>
        <v>8266.6666666666661</v>
      </c>
      <c r="F75" s="16">
        <f>E75</f>
        <v>8266.6666666666661</v>
      </c>
    </row>
    <row r="76" spans="1:6">
      <c r="A76" s="5" t="s">
        <v>5</v>
      </c>
      <c r="B76" s="28" t="s">
        <v>95</v>
      </c>
      <c r="C76" s="29"/>
      <c r="D76" s="29"/>
      <c r="E76" s="6" t="s">
        <v>6</v>
      </c>
      <c r="F76" s="7" t="s">
        <v>6</v>
      </c>
    </row>
    <row r="77" spans="1:6" ht="92.25" customHeight="1">
      <c r="A77" s="8" t="s">
        <v>7</v>
      </c>
      <c r="B77" s="30" t="s">
        <v>41</v>
      </c>
      <c r="C77" s="31"/>
      <c r="D77" s="32"/>
      <c r="E77" s="9"/>
      <c r="F77" s="10"/>
    </row>
    <row r="78" spans="1:6">
      <c r="A78" s="27" t="s">
        <v>65</v>
      </c>
      <c r="B78" s="30">
        <v>1</v>
      </c>
      <c r="C78" s="31"/>
      <c r="D78" s="31"/>
      <c r="E78" s="11" t="s">
        <v>6</v>
      </c>
      <c r="F78" s="12" t="s">
        <v>6</v>
      </c>
    </row>
    <row r="79" spans="1:6" ht="15" customHeight="1">
      <c r="A79" s="13" t="s">
        <v>8</v>
      </c>
      <c r="B79" s="14">
        <v>8000</v>
      </c>
      <c r="C79" s="14">
        <v>9100</v>
      </c>
      <c r="D79" s="14">
        <v>9000</v>
      </c>
      <c r="E79" s="15">
        <f>(B79+C79+D79)/3</f>
        <v>8700</v>
      </c>
      <c r="F79" s="16">
        <f>E79</f>
        <v>8700</v>
      </c>
    </row>
    <row r="80" spans="1:6" ht="15.75" thickBot="1">
      <c r="A80" s="13" t="s">
        <v>9</v>
      </c>
      <c r="B80" s="15">
        <f>B78*B79</f>
        <v>8000</v>
      </c>
      <c r="C80" s="15">
        <f>B78*C79</f>
        <v>9100</v>
      </c>
      <c r="D80" s="15">
        <f>D79*B78</f>
        <v>9000</v>
      </c>
      <c r="E80" s="15">
        <f>E79*B78</f>
        <v>8700</v>
      </c>
      <c r="F80" s="16">
        <f>E80</f>
        <v>8700</v>
      </c>
    </row>
    <row r="81" spans="1:6">
      <c r="A81" s="5" t="s">
        <v>5</v>
      </c>
      <c r="B81" s="28" t="s">
        <v>96</v>
      </c>
      <c r="C81" s="29"/>
      <c r="D81" s="29"/>
      <c r="E81" s="6" t="s">
        <v>6</v>
      </c>
      <c r="F81" s="7" t="s">
        <v>6</v>
      </c>
    </row>
    <row r="82" spans="1:6" ht="45" customHeight="1">
      <c r="A82" s="8" t="s">
        <v>7</v>
      </c>
      <c r="B82" s="30" t="s">
        <v>27</v>
      </c>
      <c r="C82" s="31"/>
      <c r="D82" s="32"/>
      <c r="E82" s="9"/>
      <c r="F82" s="10"/>
    </row>
    <row r="83" spans="1:6">
      <c r="A83" s="27" t="s">
        <v>65</v>
      </c>
      <c r="B83" s="30">
        <v>1</v>
      </c>
      <c r="C83" s="31"/>
      <c r="D83" s="31"/>
      <c r="E83" s="11" t="s">
        <v>6</v>
      </c>
      <c r="F83" s="12" t="s">
        <v>6</v>
      </c>
    </row>
    <row r="84" spans="1:6">
      <c r="A84" s="13" t="s">
        <v>8</v>
      </c>
      <c r="B84" s="14">
        <v>8500</v>
      </c>
      <c r="C84" s="14">
        <v>8800</v>
      </c>
      <c r="D84" s="14">
        <v>8700</v>
      </c>
      <c r="E84" s="15">
        <f>(B84+C84+D84)/3</f>
        <v>8666.6666666666661</v>
      </c>
      <c r="F84" s="16">
        <f>E84</f>
        <v>8666.6666666666661</v>
      </c>
    </row>
    <row r="85" spans="1:6" ht="15.75" thickBot="1">
      <c r="A85" s="13" t="s">
        <v>9</v>
      </c>
      <c r="B85" s="15">
        <f>B83*B84</f>
        <v>8500</v>
      </c>
      <c r="C85" s="15">
        <f>B83*C84</f>
        <v>8800</v>
      </c>
      <c r="D85" s="15">
        <f>D84*B83</f>
        <v>8700</v>
      </c>
      <c r="E85" s="15">
        <f>E84*B83</f>
        <v>8666.6666666666661</v>
      </c>
      <c r="F85" s="16">
        <f>E85</f>
        <v>8666.6666666666661</v>
      </c>
    </row>
    <row r="86" spans="1:6">
      <c r="A86" s="5" t="s">
        <v>5</v>
      </c>
      <c r="B86" s="28" t="s">
        <v>28</v>
      </c>
      <c r="C86" s="29"/>
      <c r="D86" s="29"/>
      <c r="E86" s="6" t="s">
        <v>6</v>
      </c>
      <c r="F86" s="7" t="s">
        <v>6</v>
      </c>
    </row>
    <row r="87" spans="1:6" ht="67.5" customHeight="1">
      <c r="A87" s="8" t="s">
        <v>7</v>
      </c>
      <c r="B87" s="30" t="s">
        <v>29</v>
      </c>
      <c r="C87" s="31"/>
      <c r="D87" s="32"/>
      <c r="E87" s="9"/>
      <c r="F87" s="10"/>
    </row>
    <row r="88" spans="1:6">
      <c r="A88" s="27" t="s">
        <v>65</v>
      </c>
      <c r="B88" s="30">
        <v>1</v>
      </c>
      <c r="C88" s="31"/>
      <c r="D88" s="31"/>
      <c r="E88" s="11" t="s">
        <v>6</v>
      </c>
      <c r="F88" s="12" t="s">
        <v>6</v>
      </c>
    </row>
    <row r="89" spans="1:6">
      <c r="A89" s="13" t="s">
        <v>8</v>
      </c>
      <c r="B89" s="14">
        <v>24000</v>
      </c>
      <c r="C89" s="14">
        <v>25100</v>
      </c>
      <c r="D89" s="14">
        <v>25000</v>
      </c>
      <c r="E89" s="15">
        <f>(B89+C89+D89)/3</f>
        <v>24700</v>
      </c>
      <c r="F89" s="16">
        <f>E89</f>
        <v>24700</v>
      </c>
    </row>
    <row r="90" spans="1:6" ht="15.75" thickBot="1">
      <c r="A90" s="13" t="s">
        <v>9</v>
      </c>
      <c r="B90" s="15">
        <f>B88*B89</f>
        <v>24000</v>
      </c>
      <c r="C90" s="15">
        <f>B88*C89</f>
        <v>25100</v>
      </c>
      <c r="D90" s="15">
        <f>D89*B88</f>
        <v>25000</v>
      </c>
      <c r="E90" s="15">
        <f>E89*B88</f>
        <v>24700</v>
      </c>
      <c r="F90" s="16">
        <f>E90</f>
        <v>24700</v>
      </c>
    </row>
    <row r="91" spans="1:6">
      <c r="A91" s="5" t="s">
        <v>5</v>
      </c>
      <c r="B91" s="28" t="s">
        <v>97</v>
      </c>
      <c r="C91" s="29"/>
      <c r="D91" s="33"/>
      <c r="E91" s="6" t="s">
        <v>6</v>
      </c>
      <c r="F91" s="7" t="s">
        <v>6</v>
      </c>
    </row>
    <row r="92" spans="1:6" ht="95.25" customHeight="1">
      <c r="A92" s="8" t="s">
        <v>7</v>
      </c>
      <c r="B92" s="30" t="s">
        <v>42</v>
      </c>
      <c r="C92" s="31"/>
      <c r="D92" s="32"/>
      <c r="E92" s="9"/>
      <c r="F92" s="10"/>
    </row>
    <row r="93" spans="1:6" ht="15.75" customHeight="1">
      <c r="A93" s="27" t="s">
        <v>65</v>
      </c>
      <c r="B93" s="30">
        <v>2</v>
      </c>
      <c r="C93" s="31"/>
      <c r="D93" s="31"/>
      <c r="E93" s="11" t="s">
        <v>6</v>
      </c>
      <c r="F93" s="12" t="s">
        <v>6</v>
      </c>
    </row>
    <row r="94" spans="1:6" ht="15.75" customHeight="1">
      <c r="A94" s="13" t="s">
        <v>8</v>
      </c>
      <c r="B94" s="14">
        <v>11000</v>
      </c>
      <c r="C94" s="14">
        <v>11500</v>
      </c>
      <c r="D94" s="14">
        <v>11400</v>
      </c>
      <c r="E94" s="15">
        <f>(B94+C94+D94)/3</f>
        <v>11300</v>
      </c>
      <c r="F94" s="16">
        <f>E94</f>
        <v>11300</v>
      </c>
    </row>
    <row r="95" spans="1:6" ht="15.75" thickBot="1">
      <c r="A95" s="13" t="s">
        <v>9</v>
      </c>
      <c r="B95" s="15">
        <f>B93*B94</f>
        <v>22000</v>
      </c>
      <c r="C95" s="15">
        <f>B93*C94</f>
        <v>23000</v>
      </c>
      <c r="D95" s="15">
        <f>D94*B93</f>
        <v>22800</v>
      </c>
      <c r="E95" s="15">
        <f>E94*B93</f>
        <v>22600</v>
      </c>
      <c r="F95" s="16">
        <f>E95</f>
        <v>22600</v>
      </c>
    </row>
    <row r="96" spans="1:6" ht="18" customHeight="1">
      <c r="A96" s="5" t="s">
        <v>5</v>
      </c>
      <c r="B96" s="28" t="s">
        <v>98</v>
      </c>
      <c r="C96" s="29"/>
      <c r="D96" s="29"/>
      <c r="E96" s="6" t="s">
        <v>6</v>
      </c>
      <c r="F96" s="7" t="s">
        <v>6</v>
      </c>
    </row>
    <row r="97" spans="1:6" ht="100.5" customHeight="1">
      <c r="A97" s="8" t="s">
        <v>7</v>
      </c>
      <c r="B97" s="30" t="s">
        <v>43</v>
      </c>
      <c r="C97" s="31"/>
      <c r="D97" s="32"/>
      <c r="E97" s="9"/>
      <c r="F97" s="10"/>
    </row>
    <row r="98" spans="1:6">
      <c r="A98" s="27" t="s">
        <v>65</v>
      </c>
      <c r="B98" s="30">
        <v>2</v>
      </c>
      <c r="C98" s="31"/>
      <c r="D98" s="31"/>
      <c r="E98" s="11" t="s">
        <v>6</v>
      </c>
      <c r="F98" s="12" t="s">
        <v>6</v>
      </c>
    </row>
    <row r="99" spans="1:6">
      <c r="A99" s="13" t="s">
        <v>8</v>
      </c>
      <c r="B99" s="14">
        <v>5000</v>
      </c>
      <c r="C99" s="14">
        <v>5500</v>
      </c>
      <c r="D99" s="14">
        <v>5400</v>
      </c>
      <c r="E99" s="15">
        <f>(B99+C99+D99)/3</f>
        <v>5300</v>
      </c>
      <c r="F99" s="16">
        <f>E99</f>
        <v>5300</v>
      </c>
    </row>
    <row r="100" spans="1:6" ht="15.75" thickBot="1">
      <c r="A100" s="13" t="s">
        <v>9</v>
      </c>
      <c r="B100" s="15">
        <f>B98*B99</f>
        <v>10000</v>
      </c>
      <c r="C100" s="15">
        <f>B98*C99</f>
        <v>11000</v>
      </c>
      <c r="D100" s="15">
        <f>D99*B98</f>
        <v>10800</v>
      </c>
      <c r="E100" s="15">
        <f>E99*B98</f>
        <v>10600</v>
      </c>
      <c r="F100" s="16">
        <f>E100</f>
        <v>10600</v>
      </c>
    </row>
    <row r="101" spans="1:6" ht="20.25" customHeight="1">
      <c r="A101" s="5" t="s">
        <v>5</v>
      </c>
      <c r="B101" s="28" t="s">
        <v>99</v>
      </c>
      <c r="C101" s="29"/>
      <c r="D101" s="29"/>
      <c r="E101" s="6" t="s">
        <v>6</v>
      </c>
      <c r="F101" s="7" t="s">
        <v>6</v>
      </c>
    </row>
    <row r="102" spans="1:6" ht="36.75" customHeight="1">
      <c r="A102" s="8" t="s">
        <v>7</v>
      </c>
      <c r="B102" s="30" t="s">
        <v>44</v>
      </c>
      <c r="C102" s="31"/>
      <c r="D102" s="32"/>
      <c r="E102" s="9"/>
      <c r="F102" s="10"/>
    </row>
    <row r="103" spans="1:6" ht="17.25" customHeight="1">
      <c r="A103" s="27" t="s">
        <v>65</v>
      </c>
      <c r="B103" s="30">
        <v>1</v>
      </c>
      <c r="C103" s="31"/>
      <c r="D103" s="31"/>
      <c r="E103" s="11" t="s">
        <v>6</v>
      </c>
      <c r="F103" s="12" t="s">
        <v>6</v>
      </c>
    </row>
    <row r="104" spans="1:6">
      <c r="A104" s="13" t="s">
        <v>8</v>
      </c>
      <c r="B104" s="14">
        <v>20000</v>
      </c>
      <c r="C104" s="14">
        <v>21500</v>
      </c>
      <c r="D104" s="14">
        <v>21000</v>
      </c>
      <c r="E104" s="15">
        <f>(B104+C104+D104)/3</f>
        <v>20833.333333333332</v>
      </c>
      <c r="F104" s="16">
        <f>E104</f>
        <v>20833.333333333332</v>
      </c>
    </row>
    <row r="105" spans="1:6" ht="15.75" thickBot="1">
      <c r="A105" s="13" t="s">
        <v>9</v>
      </c>
      <c r="B105" s="15">
        <f>B103*B104</f>
        <v>20000</v>
      </c>
      <c r="C105" s="15">
        <f>B103*C104</f>
        <v>21500</v>
      </c>
      <c r="D105" s="15">
        <f>D104*B103</f>
        <v>21000</v>
      </c>
      <c r="E105" s="15">
        <f>E104*B103</f>
        <v>20833.333333333332</v>
      </c>
      <c r="F105" s="16">
        <f>E105</f>
        <v>20833.333333333332</v>
      </c>
    </row>
    <row r="106" spans="1:6" ht="19.5" customHeight="1">
      <c r="A106" s="5" t="s">
        <v>5</v>
      </c>
      <c r="B106" s="28" t="s">
        <v>100</v>
      </c>
      <c r="C106" s="29"/>
      <c r="D106" s="29"/>
      <c r="E106" s="6" t="s">
        <v>6</v>
      </c>
      <c r="F106" s="7" t="s">
        <v>6</v>
      </c>
    </row>
    <row r="107" spans="1:6" ht="62.25" customHeight="1">
      <c r="A107" s="8" t="s">
        <v>7</v>
      </c>
      <c r="B107" s="30" t="s">
        <v>45</v>
      </c>
      <c r="C107" s="31"/>
      <c r="D107" s="32"/>
      <c r="E107" s="9"/>
      <c r="F107" s="10"/>
    </row>
    <row r="108" spans="1:6" ht="15.75" customHeight="1">
      <c r="A108" s="27" t="s">
        <v>65</v>
      </c>
      <c r="B108" s="30">
        <v>1</v>
      </c>
      <c r="C108" s="31"/>
      <c r="D108" s="31"/>
      <c r="E108" s="11" t="s">
        <v>6</v>
      </c>
      <c r="F108" s="12" t="s">
        <v>6</v>
      </c>
    </row>
    <row r="109" spans="1:6">
      <c r="A109" s="13" t="s">
        <v>8</v>
      </c>
      <c r="B109" s="14">
        <v>21000</v>
      </c>
      <c r="C109" s="14">
        <v>21800</v>
      </c>
      <c r="D109" s="14">
        <v>21500</v>
      </c>
      <c r="E109" s="15">
        <f>(B109+C109+D109)/3</f>
        <v>21433.333333333332</v>
      </c>
      <c r="F109" s="16">
        <f>E109</f>
        <v>21433.333333333332</v>
      </c>
    </row>
    <row r="110" spans="1:6" ht="16.5" customHeight="1" thickBot="1">
      <c r="A110" s="13" t="s">
        <v>9</v>
      </c>
      <c r="B110" s="15">
        <f>B108*B109</f>
        <v>21000</v>
      </c>
      <c r="C110" s="15">
        <f>B108*C109</f>
        <v>21800</v>
      </c>
      <c r="D110" s="15">
        <f>D109*B108</f>
        <v>21500</v>
      </c>
      <c r="E110" s="15">
        <f>E109*B108</f>
        <v>21433.333333333332</v>
      </c>
      <c r="F110" s="16">
        <f>E110</f>
        <v>21433.333333333332</v>
      </c>
    </row>
    <row r="111" spans="1:6">
      <c r="A111" s="5" t="s">
        <v>5</v>
      </c>
      <c r="B111" s="28" t="s">
        <v>30</v>
      </c>
      <c r="C111" s="29"/>
      <c r="D111" s="29"/>
      <c r="E111" s="6" t="s">
        <v>6</v>
      </c>
      <c r="F111" s="7" t="s">
        <v>6</v>
      </c>
    </row>
    <row r="112" spans="1:6" ht="76.5" customHeight="1">
      <c r="A112" s="8" t="s">
        <v>7</v>
      </c>
      <c r="B112" s="30" t="s">
        <v>46</v>
      </c>
      <c r="C112" s="31"/>
      <c r="D112" s="32"/>
      <c r="E112" s="9"/>
      <c r="F112" s="10"/>
    </row>
    <row r="113" spans="1:6">
      <c r="A113" s="27" t="s">
        <v>65</v>
      </c>
      <c r="B113" s="30">
        <v>1</v>
      </c>
      <c r="C113" s="31"/>
      <c r="D113" s="31"/>
      <c r="E113" s="11" t="s">
        <v>6</v>
      </c>
      <c r="F113" s="12" t="s">
        <v>6</v>
      </c>
    </row>
    <row r="114" spans="1:6">
      <c r="A114" s="13" t="s">
        <v>8</v>
      </c>
      <c r="B114" s="14">
        <v>8000</v>
      </c>
      <c r="C114" s="14">
        <v>9200</v>
      </c>
      <c r="D114" s="14">
        <v>9000</v>
      </c>
      <c r="E114" s="15">
        <f>(B114+C114+D114)/3</f>
        <v>8733.3333333333339</v>
      </c>
      <c r="F114" s="16">
        <f>E114</f>
        <v>8733.3333333333339</v>
      </c>
    </row>
    <row r="115" spans="1:6" ht="17.25" customHeight="1" thickBot="1">
      <c r="A115" s="13" t="s">
        <v>9</v>
      </c>
      <c r="B115" s="15">
        <f>B113*B114</f>
        <v>8000</v>
      </c>
      <c r="C115" s="15">
        <f>B113*C114</f>
        <v>9200</v>
      </c>
      <c r="D115" s="15">
        <f>D114*B113</f>
        <v>9000</v>
      </c>
      <c r="E115" s="15">
        <f>E114*B113</f>
        <v>8733.3333333333339</v>
      </c>
      <c r="F115" s="16">
        <f>E115</f>
        <v>8733.3333333333339</v>
      </c>
    </row>
    <row r="116" spans="1:6">
      <c r="A116" s="5" t="s">
        <v>5</v>
      </c>
      <c r="B116" s="28" t="s">
        <v>101</v>
      </c>
      <c r="C116" s="29"/>
      <c r="D116" s="29"/>
      <c r="E116" s="6" t="s">
        <v>6</v>
      </c>
      <c r="F116" s="7" t="s">
        <v>6</v>
      </c>
    </row>
    <row r="117" spans="1:6" ht="31.5" customHeight="1">
      <c r="A117" s="8" t="s">
        <v>7</v>
      </c>
      <c r="B117" s="30" t="s">
        <v>47</v>
      </c>
      <c r="C117" s="31"/>
      <c r="D117" s="32"/>
      <c r="E117" s="9"/>
      <c r="F117" s="10"/>
    </row>
    <row r="118" spans="1:6">
      <c r="A118" s="27" t="s">
        <v>65</v>
      </c>
      <c r="B118" s="30">
        <v>2</v>
      </c>
      <c r="C118" s="31"/>
      <c r="D118" s="31"/>
      <c r="E118" s="11" t="s">
        <v>6</v>
      </c>
      <c r="F118" s="12" t="s">
        <v>6</v>
      </c>
    </row>
    <row r="119" spans="1:6">
      <c r="A119" s="13" t="s">
        <v>8</v>
      </c>
      <c r="B119" s="14">
        <v>1500</v>
      </c>
      <c r="C119" s="14">
        <v>950</v>
      </c>
      <c r="D119" s="14">
        <v>1000</v>
      </c>
      <c r="E119" s="15">
        <f>(B119+C119+D119)/3</f>
        <v>1150</v>
      </c>
      <c r="F119" s="16">
        <f>E119</f>
        <v>1150</v>
      </c>
    </row>
    <row r="120" spans="1:6" ht="15.75" thickBot="1">
      <c r="A120" s="13" t="s">
        <v>9</v>
      </c>
      <c r="B120" s="15">
        <f>B118*B119</f>
        <v>3000</v>
      </c>
      <c r="C120" s="15">
        <f>B118*C119</f>
        <v>1900</v>
      </c>
      <c r="D120" s="15">
        <f>D119*B118</f>
        <v>2000</v>
      </c>
      <c r="E120" s="15">
        <f>E119*B118</f>
        <v>2300</v>
      </c>
      <c r="F120" s="16">
        <f>E120</f>
        <v>2300</v>
      </c>
    </row>
    <row r="121" spans="1:6">
      <c r="A121" s="5" t="s">
        <v>5</v>
      </c>
      <c r="B121" s="28" t="s">
        <v>102</v>
      </c>
      <c r="C121" s="29"/>
      <c r="D121" s="29"/>
      <c r="E121" s="6" t="s">
        <v>6</v>
      </c>
      <c r="F121" s="7" t="s">
        <v>6</v>
      </c>
    </row>
    <row r="122" spans="1:6" ht="51" customHeight="1">
      <c r="A122" s="8" t="s">
        <v>7</v>
      </c>
      <c r="B122" s="30" t="s">
        <v>31</v>
      </c>
      <c r="C122" s="31"/>
      <c r="D122" s="32"/>
      <c r="E122" s="9"/>
      <c r="F122" s="10"/>
    </row>
    <row r="123" spans="1:6">
      <c r="A123" s="27" t="s">
        <v>65</v>
      </c>
      <c r="B123" s="30">
        <v>5</v>
      </c>
      <c r="C123" s="31"/>
      <c r="D123" s="31"/>
      <c r="E123" s="11" t="s">
        <v>6</v>
      </c>
      <c r="F123" s="12" t="s">
        <v>6</v>
      </c>
    </row>
    <row r="124" spans="1:6">
      <c r="A124" s="13" t="s">
        <v>8</v>
      </c>
      <c r="B124" s="14">
        <v>4000</v>
      </c>
      <c r="C124" s="14">
        <v>4500</v>
      </c>
      <c r="D124" s="14">
        <v>4400</v>
      </c>
      <c r="E124" s="15">
        <f>(B124+C124+D124)/3</f>
        <v>4300</v>
      </c>
      <c r="F124" s="16">
        <f>E124</f>
        <v>4300</v>
      </c>
    </row>
    <row r="125" spans="1:6" ht="15.75" thickBot="1">
      <c r="A125" s="13" t="s">
        <v>9</v>
      </c>
      <c r="B125" s="15">
        <f>B123*B124</f>
        <v>20000</v>
      </c>
      <c r="C125" s="15">
        <f>B123*C124</f>
        <v>22500</v>
      </c>
      <c r="D125" s="15">
        <f>D124*B123</f>
        <v>22000</v>
      </c>
      <c r="E125" s="15">
        <f>E124*B123</f>
        <v>21500</v>
      </c>
      <c r="F125" s="16">
        <f>E125</f>
        <v>21500</v>
      </c>
    </row>
    <row r="126" spans="1:6">
      <c r="A126" s="5" t="s">
        <v>5</v>
      </c>
      <c r="B126" s="28" t="s">
        <v>32</v>
      </c>
      <c r="C126" s="29"/>
      <c r="D126" s="29"/>
      <c r="E126" s="6" t="s">
        <v>6</v>
      </c>
      <c r="F126" s="7" t="s">
        <v>6</v>
      </c>
    </row>
    <row r="127" spans="1:6" ht="126.75" customHeight="1">
      <c r="A127" s="8" t="s">
        <v>7</v>
      </c>
      <c r="B127" s="30" t="s">
        <v>63</v>
      </c>
      <c r="C127" s="31"/>
      <c r="D127" s="32"/>
      <c r="E127" s="9"/>
      <c r="F127" s="10"/>
    </row>
    <row r="128" spans="1:6">
      <c r="A128" s="27" t="s">
        <v>65</v>
      </c>
      <c r="B128" s="30">
        <v>1</v>
      </c>
      <c r="C128" s="31"/>
      <c r="D128" s="31"/>
      <c r="E128" s="11" t="s">
        <v>6</v>
      </c>
      <c r="F128" s="12" t="s">
        <v>6</v>
      </c>
    </row>
    <row r="129" spans="1:6">
      <c r="A129" s="13" t="s">
        <v>8</v>
      </c>
      <c r="B129" s="14">
        <v>6000</v>
      </c>
      <c r="C129" s="14">
        <v>7100</v>
      </c>
      <c r="D129" s="14">
        <v>7000</v>
      </c>
      <c r="E129" s="15">
        <f>(B129+C129+D129)/3</f>
        <v>6700</v>
      </c>
      <c r="F129" s="16">
        <f>E129</f>
        <v>6700</v>
      </c>
    </row>
    <row r="130" spans="1:6" ht="15.75" thickBot="1">
      <c r="A130" s="13" t="s">
        <v>9</v>
      </c>
      <c r="B130" s="15">
        <f>B128*B129</f>
        <v>6000</v>
      </c>
      <c r="C130" s="15">
        <f>B128*C129</f>
        <v>7100</v>
      </c>
      <c r="D130" s="15">
        <f>D129*B128</f>
        <v>7000</v>
      </c>
      <c r="E130" s="15">
        <f>E129*B128</f>
        <v>6700</v>
      </c>
      <c r="F130" s="16">
        <f>E130</f>
        <v>6700</v>
      </c>
    </row>
    <row r="131" spans="1:6">
      <c r="A131" s="5" t="s">
        <v>5</v>
      </c>
      <c r="B131" s="28" t="s">
        <v>103</v>
      </c>
      <c r="C131" s="29"/>
      <c r="D131" s="29"/>
      <c r="E131" s="6" t="s">
        <v>6</v>
      </c>
      <c r="F131" s="7" t="s">
        <v>6</v>
      </c>
    </row>
    <row r="132" spans="1:6" ht="78" customHeight="1">
      <c r="A132" s="8" t="s">
        <v>7</v>
      </c>
      <c r="B132" s="30" t="s">
        <v>48</v>
      </c>
      <c r="C132" s="31"/>
      <c r="D132" s="32"/>
      <c r="E132" s="9"/>
      <c r="F132" s="10"/>
    </row>
    <row r="133" spans="1:6">
      <c r="A133" s="27" t="s">
        <v>65</v>
      </c>
      <c r="B133" s="30">
        <v>1</v>
      </c>
      <c r="C133" s="31"/>
      <c r="D133" s="31"/>
      <c r="E133" s="11" t="s">
        <v>6</v>
      </c>
      <c r="F133" s="12" t="s">
        <v>6</v>
      </c>
    </row>
    <row r="134" spans="1:6">
      <c r="A134" s="13" t="s">
        <v>8</v>
      </c>
      <c r="B134" s="14">
        <v>8000</v>
      </c>
      <c r="C134" s="14">
        <v>8800</v>
      </c>
      <c r="D134" s="14">
        <v>8500</v>
      </c>
      <c r="E134" s="15">
        <f>(B134+C134+D134)/3</f>
        <v>8433.3333333333339</v>
      </c>
      <c r="F134" s="16">
        <f>E134</f>
        <v>8433.3333333333339</v>
      </c>
    </row>
    <row r="135" spans="1:6" ht="15.75" thickBot="1">
      <c r="A135" s="13" t="s">
        <v>9</v>
      </c>
      <c r="B135" s="15">
        <f>B133*B134</f>
        <v>8000</v>
      </c>
      <c r="C135" s="15">
        <f>B133*C134</f>
        <v>8800</v>
      </c>
      <c r="D135" s="15">
        <f>D134*B133</f>
        <v>8500</v>
      </c>
      <c r="E135" s="15">
        <f>E134*B133</f>
        <v>8433.3333333333339</v>
      </c>
      <c r="F135" s="16">
        <f>E135</f>
        <v>8433.3333333333339</v>
      </c>
    </row>
    <row r="136" spans="1:6">
      <c r="A136" s="5" t="s">
        <v>5</v>
      </c>
      <c r="B136" s="28" t="s">
        <v>104</v>
      </c>
      <c r="C136" s="29"/>
      <c r="D136" s="29"/>
      <c r="E136" s="6" t="s">
        <v>6</v>
      </c>
      <c r="F136" s="7" t="s">
        <v>6</v>
      </c>
    </row>
    <row r="137" spans="1:6" ht="50.25" customHeight="1">
      <c r="A137" s="8" t="s">
        <v>7</v>
      </c>
      <c r="B137" s="30" t="s">
        <v>49</v>
      </c>
      <c r="C137" s="31"/>
      <c r="D137" s="32"/>
      <c r="E137" s="9"/>
      <c r="F137" s="10"/>
    </row>
    <row r="138" spans="1:6">
      <c r="A138" s="27" t="s">
        <v>65</v>
      </c>
      <c r="B138" s="30">
        <v>1</v>
      </c>
      <c r="C138" s="31"/>
      <c r="D138" s="31"/>
      <c r="E138" s="11" t="s">
        <v>6</v>
      </c>
      <c r="F138" s="12" t="s">
        <v>6</v>
      </c>
    </row>
    <row r="139" spans="1:6">
      <c r="A139" s="13" t="s">
        <v>8</v>
      </c>
      <c r="B139" s="14">
        <v>4000</v>
      </c>
      <c r="C139" s="14">
        <v>4000</v>
      </c>
      <c r="D139" s="14">
        <v>4100</v>
      </c>
      <c r="E139" s="15">
        <f>(B139+C139+D139)/3</f>
        <v>4033.3333333333335</v>
      </c>
      <c r="F139" s="16">
        <f>E139</f>
        <v>4033.3333333333335</v>
      </c>
    </row>
    <row r="140" spans="1:6" ht="15.75" thickBot="1">
      <c r="A140" s="13" t="s">
        <v>9</v>
      </c>
      <c r="B140" s="15">
        <f>B138*B139</f>
        <v>4000</v>
      </c>
      <c r="C140" s="15">
        <f>B138*C139</f>
        <v>4000</v>
      </c>
      <c r="D140" s="15">
        <f>D139*B138</f>
        <v>4100</v>
      </c>
      <c r="E140" s="15">
        <f>E139*B138</f>
        <v>4033.3333333333335</v>
      </c>
      <c r="F140" s="16">
        <f>E140</f>
        <v>4033.3333333333335</v>
      </c>
    </row>
    <row r="141" spans="1:6" ht="31.5" customHeight="1">
      <c r="A141" s="5" t="s">
        <v>5</v>
      </c>
      <c r="B141" s="28" t="s">
        <v>105</v>
      </c>
      <c r="C141" s="29"/>
      <c r="D141" s="29"/>
      <c r="E141" s="6" t="s">
        <v>6</v>
      </c>
      <c r="F141" s="7" t="s">
        <v>6</v>
      </c>
    </row>
    <row r="142" spans="1:6" ht="77.25" customHeight="1">
      <c r="A142" s="8" t="s">
        <v>7</v>
      </c>
      <c r="B142" s="30" t="s">
        <v>50</v>
      </c>
      <c r="C142" s="31"/>
      <c r="D142" s="32"/>
      <c r="E142" s="9"/>
      <c r="F142" s="10"/>
    </row>
    <row r="143" spans="1:6">
      <c r="A143" s="27" t="s">
        <v>65</v>
      </c>
      <c r="B143" s="30">
        <v>1</v>
      </c>
      <c r="C143" s="31"/>
      <c r="D143" s="31"/>
      <c r="E143" s="11" t="s">
        <v>6</v>
      </c>
      <c r="F143" s="12" t="s">
        <v>6</v>
      </c>
    </row>
    <row r="144" spans="1:6">
      <c r="A144" s="13" t="s">
        <v>8</v>
      </c>
      <c r="B144" s="14">
        <v>26000</v>
      </c>
      <c r="C144" s="14">
        <v>26000</v>
      </c>
      <c r="D144" s="14">
        <v>26500</v>
      </c>
      <c r="E144" s="15">
        <f>(B144+C144+D144)/3</f>
        <v>26166.666666666668</v>
      </c>
      <c r="F144" s="16">
        <f>E144</f>
        <v>26166.666666666668</v>
      </c>
    </row>
    <row r="145" spans="1:6" ht="15.75" thickBot="1">
      <c r="A145" s="13" t="s">
        <v>9</v>
      </c>
      <c r="B145" s="15">
        <f>B143*B144</f>
        <v>26000</v>
      </c>
      <c r="C145" s="15">
        <f>B143*C144</f>
        <v>26000</v>
      </c>
      <c r="D145" s="15">
        <f>D144*B143</f>
        <v>26500</v>
      </c>
      <c r="E145" s="15">
        <f>E144*B143</f>
        <v>26166.666666666668</v>
      </c>
      <c r="F145" s="16">
        <f>E145</f>
        <v>26166.666666666668</v>
      </c>
    </row>
    <row r="146" spans="1:6">
      <c r="A146" s="5" t="s">
        <v>5</v>
      </c>
      <c r="B146" s="28" t="s">
        <v>106</v>
      </c>
      <c r="C146" s="29"/>
      <c r="D146" s="29"/>
      <c r="E146" s="6" t="s">
        <v>6</v>
      </c>
      <c r="F146" s="7" t="s">
        <v>6</v>
      </c>
    </row>
    <row r="147" spans="1:6" ht="180.75" customHeight="1">
      <c r="A147" s="8" t="s">
        <v>7</v>
      </c>
      <c r="B147" s="30" t="s">
        <v>51</v>
      </c>
      <c r="C147" s="31"/>
      <c r="D147" s="32"/>
      <c r="E147" s="9"/>
      <c r="F147" s="10"/>
    </row>
    <row r="148" spans="1:6">
      <c r="A148" s="27" t="s">
        <v>65</v>
      </c>
      <c r="B148" s="30">
        <v>1</v>
      </c>
      <c r="C148" s="31"/>
      <c r="D148" s="31"/>
      <c r="E148" s="11" t="s">
        <v>6</v>
      </c>
      <c r="F148" s="12" t="s">
        <v>6</v>
      </c>
    </row>
    <row r="149" spans="1:6">
      <c r="A149" s="13" t="s">
        <v>8</v>
      </c>
      <c r="B149" s="14">
        <v>26000</v>
      </c>
      <c r="C149" s="14">
        <v>27600</v>
      </c>
      <c r="D149" s="14">
        <v>27000</v>
      </c>
      <c r="E149" s="15">
        <f>(B149+C149+D149)/3</f>
        <v>26866.666666666668</v>
      </c>
      <c r="F149" s="16">
        <f>E149</f>
        <v>26866.666666666668</v>
      </c>
    </row>
    <row r="150" spans="1:6" ht="15.75" thickBot="1">
      <c r="A150" s="13" t="s">
        <v>9</v>
      </c>
      <c r="B150" s="15">
        <f>B148*B149</f>
        <v>26000</v>
      </c>
      <c r="C150" s="15">
        <f>B148*C149</f>
        <v>27600</v>
      </c>
      <c r="D150" s="15">
        <f>D149*B148</f>
        <v>27000</v>
      </c>
      <c r="E150" s="15">
        <f>E149*B148</f>
        <v>26866.666666666668</v>
      </c>
      <c r="F150" s="16">
        <f>E150</f>
        <v>26866.666666666668</v>
      </c>
    </row>
    <row r="151" spans="1:6">
      <c r="A151" s="5" t="s">
        <v>5</v>
      </c>
      <c r="B151" s="28" t="s">
        <v>107</v>
      </c>
      <c r="C151" s="29"/>
      <c r="D151" s="29"/>
      <c r="E151" s="6" t="s">
        <v>6</v>
      </c>
      <c r="F151" s="7" t="s">
        <v>6</v>
      </c>
    </row>
    <row r="152" spans="1:6" ht="111" customHeight="1">
      <c r="A152" s="8" t="s">
        <v>7</v>
      </c>
      <c r="B152" s="30" t="s">
        <v>52</v>
      </c>
      <c r="C152" s="31"/>
      <c r="D152" s="32"/>
      <c r="E152" s="9"/>
      <c r="F152" s="10"/>
    </row>
    <row r="153" spans="1:6">
      <c r="A153" s="27" t="s">
        <v>65</v>
      </c>
      <c r="B153" s="30">
        <v>1</v>
      </c>
      <c r="C153" s="31"/>
      <c r="D153" s="31"/>
      <c r="E153" s="11" t="s">
        <v>6</v>
      </c>
      <c r="F153" s="12" t="s">
        <v>6</v>
      </c>
    </row>
    <row r="154" spans="1:6">
      <c r="A154" s="13" t="s">
        <v>8</v>
      </c>
      <c r="B154" s="14">
        <v>9000</v>
      </c>
      <c r="C154" s="14">
        <v>5950</v>
      </c>
      <c r="D154" s="14">
        <v>5900</v>
      </c>
      <c r="E154" s="15">
        <f>(B154+C154+D154)/3</f>
        <v>6950</v>
      </c>
      <c r="F154" s="16">
        <f>E154</f>
        <v>6950</v>
      </c>
    </row>
    <row r="155" spans="1:6" ht="15.75" thickBot="1">
      <c r="A155" s="13" t="s">
        <v>9</v>
      </c>
      <c r="B155" s="15">
        <f>B153*B154</f>
        <v>9000</v>
      </c>
      <c r="C155" s="15">
        <f>B153*C154</f>
        <v>5950</v>
      </c>
      <c r="D155" s="15">
        <f>D154*B153</f>
        <v>5900</v>
      </c>
      <c r="E155" s="15">
        <f>E154*B153</f>
        <v>6950</v>
      </c>
      <c r="F155" s="16">
        <f>E155</f>
        <v>6950</v>
      </c>
    </row>
    <row r="156" spans="1:6">
      <c r="A156" s="5" t="s">
        <v>5</v>
      </c>
      <c r="B156" s="28" t="s">
        <v>108</v>
      </c>
      <c r="C156" s="29"/>
      <c r="D156" s="29"/>
      <c r="E156" s="6" t="s">
        <v>6</v>
      </c>
      <c r="F156" s="7" t="s">
        <v>6</v>
      </c>
    </row>
    <row r="157" spans="1:6" ht="120" customHeight="1">
      <c r="A157" s="8" t="s">
        <v>7</v>
      </c>
      <c r="B157" s="30" t="s">
        <v>53</v>
      </c>
      <c r="C157" s="31"/>
      <c r="D157" s="32"/>
      <c r="E157" s="9"/>
      <c r="F157" s="10"/>
    </row>
    <row r="158" spans="1:6">
      <c r="A158" s="27" t="s">
        <v>65</v>
      </c>
      <c r="B158" s="30">
        <v>1</v>
      </c>
      <c r="C158" s="31"/>
      <c r="D158" s="31"/>
      <c r="E158" s="11" t="s">
        <v>6</v>
      </c>
      <c r="F158" s="12" t="s">
        <v>6</v>
      </c>
    </row>
    <row r="159" spans="1:6">
      <c r="A159" s="13" t="s">
        <v>8</v>
      </c>
      <c r="B159" s="14">
        <v>47000</v>
      </c>
      <c r="C159" s="14">
        <v>48300</v>
      </c>
      <c r="D159" s="14">
        <v>48000</v>
      </c>
      <c r="E159" s="15">
        <f>(B159+C159+D159)/3</f>
        <v>47766.666666666664</v>
      </c>
      <c r="F159" s="16">
        <f>E159</f>
        <v>47766.666666666664</v>
      </c>
    </row>
    <row r="160" spans="1:6" ht="15.75" thickBot="1">
      <c r="A160" s="13" t="s">
        <v>9</v>
      </c>
      <c r="B160" s="15">
        <f>B158*B159</f>
        <v>47000</v>
      </c>
      <c r="C160" s="15">
        <f>B158*C159</f>
        <v>48300</v>
      </c>
      <c r="D160" s="15">
        <f>D159*B158</f>
        <v>48000</v>
      </c>
      <c r="E160" s="15">
        <f>E159*B158</f>
        <v>47766.666666666664</v>
      </c>
      <c r="F160" s="16">
        <f>E160</f>
        <v>47766.666666666664</v>
      </c>
    </row>
    <row r="161" spans="1:6">
      <c r="A161" s="5" t="s">
        <v>5</v>
      </c>
      <c r="B161" s="28" t="s">
        <v>33</v>
      </c>
      <c r="C161" s="29"/>
      <c r="D161" s="29"/>
      <c r="E161" s="6" t="s">
        <v>6</v>
      </c>
      <c r="F161" s="7" t="s">
        <v>6</v>
      </c>
    </row>
    <row r="162" spans="1:6" ht="49.5" customHeight="1">
      <c r="A162" s="8" t="s">
        <v>7</v>
      </c>
      <c r="B162" s="30" t="s">
        <v>54</v>
      </c>
      <c r="C162" s="31"/>
      <c r="D162" s="32"/>
      <c r="E162" s="9"/>
      <c r="F162" s="10"/>
    </row>
    <row r="163" spans="1:6">
      <c r="A163" s="27" t="s">
        <v>65</v>
      </c>
      <c r="B163" s="30">
        <v>1</v>
      </c>
      <c r="C163" s="31"/>
      <c r="D163" s="31"/>
      <c r="E163" s="11" t="s">
        <v>6</v>
      </c>
      <c r="F163" s="12" t="s">
        <v>6</v>
      </c>
    </row>
    <row r="164" spans="1:6">
      <c r="A164" s="13" t="s">
        <v>8</v>
      </c>
      <c r="B164" s="14">
        <v>9000</v>
      </c>
      <c r="C164" s="14">
        <v>5432</v>
      </c>
      <c r="D164" s="14">
        <v>5400</v>
      </c>
      <c r="E164" s="15">
        <f>(B164+C164+D164)/3</f>
        <v>6610.666666666667</v>
      </c>
      <c r="F164" s="16">
        <f>E164</f>
        <v>6610.666666666667</v>
      </c>
    </row>
    <row r="165" spans="1:6" ht="15.75" thickBot="1">
      <c r="A165" s="13" t="s">
        <v>9</v>
      </c>
      <c r="B165" s="15">
        <f>B163*B164</f>
        <v>9000</v>
      </c>
      <c r="C165" s="15">
        <f>B163*C164</f>
        <v>5432</v>
      </c>
      <c r="D165" s="15">
        <f>D164*B163</f>
        <v>5400</v>
      </c>
      <c r="E165" s="15">
        <f>E164*B163</f>
        <v>6610.666666666667</v>
      </c>
      <c r="F165" s="16">
        <f>E165</f>
        <v>6610.666666666667</v>
      </c>
    </row>
    <row r="166" spans="1:6">
      <c r="A166" s="5" t="s">
        <v>5</v>
      </c>
      <c r="B166" s="28" t="s">
        <v>34</v>
      </c>
      <c r="C166" s="29"/>
      <c r="D166" s="29"/>
      <c r="E166" s="6" t="s">
        <v>6</v>
      </c>
      <c r="F166" s="7" t="s">
        <v>6</v>
      </c>
    </row>
    <row r="167" spans="1:6" ht="19.5" customHeight="1">
      <c r="A167" s="8" t="s">
        <v>7</v>
      </c>
      <c r="B167" s="30" t="s">
        <v>55</v>
      </c>
      <c r="C167" s="31"/>
      <c r="D167" s="32"/>
      <c r="E167" s="9"/>
      <c r="F167" s="10"/>
    </row>
    <row r="168" spans="1:6">
      <c r="A168" s="27" t="s">
        <v>65</v>
      </c>
      <c r="B168" s="30">
        <v>3</v>
      </c>
      <c r="C168" s="31"/>
      <c r="D168" s="31"/>
      <c r="E168" s="11" t="s">
        <v>6</v>
      </c>
      <c r="F168" s="12" t="s">
        <v>6</v>
      </c>
    </row>
    <row r="169" spans="1:6">
      <c r="A169" s="13" t="s">
        <v>8</v>
      </c>
      <c r="B169" s="14">
        <v>2000</v>
      </c>
      <c r="C169" s="14">
        <v>2000</v>
      </c>
      <c r="D169" s="14">
        <v>2100</v>
      </c>
      <c r="E169" s="15">
        <f>(B169+C169+D169)/3</f>
        <v>2033.3333333333333</v>
      </c>
      <c r="F169" s="16">
        <f>E169</f>
        <v>2033.3333333333333</v>
      </c>
    </row>
    <row r="170" spans="1:6">
      <c r="A170" s="13" t="s">
        <v>9</v>
      </c>
      <c r="B170" s="15">
        <f>B168*B169</f>
        <v>6000</v>
      </c>
      <c r="C170" s="15">
        <f>B168*C169</f>
        <v>6000</v>
      </c>
      <c r="D170" s="15">
        <f>D169*B168</f>
        <v>6300</v>
      </c>
      <c r="E170" s="15">
        <f>E169*B168</f>
        <v>6100</v>
      </c>
      <c r="F170" s="16">
        <f>E170</f>
        <v>6100</v>
      </c>
    </row>
    <row r="171" spans="1:6">
      <c r="A171" s="17" t="s">
        <v>10</v>
      </c>
      <c r="B171" s="15">
        <f>B10+B15+B20+B25+B30+B35+B40+B45+B50+B55+B60+B65+B70+B75+B80+B85+B90+B95+B100+B105+B110+B115+B120+B125+B130+B135+B140+B145+B150+B155+B160+B165+B170</f>
        <v>505000</v>
      </c>
      <c r="C171" s="15">
        <f>C10+C15+C20+C25+C30+C35+C40+C45+C50+C55+C60+C65+C70+C75+C80+C85+C90+C95+C100+C105+C110+C115+C120+C125+C130+C135+C140+C145+C150+C155+C160+C165+C170</f>
        <v>541174</v>
      </c>
      <c r="D171" s="15">
        <f>D10+D15+D20+D25+D30+D35+D40+D45+D50+D55+D60+D65+D70+D75+D80+D85+D90+D95+D100+D105+D110+D115+D120+D125+D130+D135+D140+D145+D150+D155+D160+D165+D170</f>
        <v>531000</v>
      </c>
      <c r="E171" s="15">
        <f>(B171+C171+D171)/3</f>
        <v>525724.66666666663</v>
      </c>
      <c r="F171" s="15">
        <f>F10+F15+F20+F25+F30+F35+F40+F45+F50+F55+F60+F65+F70+F75+F80+F85+F90+F95+F100+F105+F110+F115+F120+F125+F130+F135+F140+F145+F150+F155+F160+F165+F170</f>
        <v>525724.66666666663</v>
      </c>
    </row>
    <row r="172" spans="1:6" ht="5.25" customHeight="1"/>
    <row r="173" spans="1:6" ht="11.25" customHeight="1"/>
    <row r="174" spans="1:6" ht="20.25" customHeight="1">
      <c r="A174" s="1" t="s">
        <v>64</v>
      </c>
      <c r="B174" s="1"/>
      <c r="C174" s="1"/>
      <c r="D174" s="1"/>
      <c r="E174" s="1"/>
      <c r="F174" s="1"/>
    </row>
    <row r="175" spans="1:6" ht="22.5" customHeight="1">
      <c r="A175" s="18" t="s">
        <v>66</v>
      </c>
      <c r="B175" s="18"/>
      <c r="C175" s="18"/>
      <c r="D175" s="1"/>
      <c r="E175" s="1"/>
      <c r="F175" s="1"/>
    </row>
    <row r="176" spans="1:6">
      <c r="A176" s="53" t="s">
        <v>11</v>
      </c>
      <c r="B176" s="53"/>
      <c r="C176" s="53"/>
      <c r="D176" s="53"/>
      <c r="E176" s="53"/>
      <c r="F176" s="53"/>
    </row>
    <row r="177" spans="1:6" ht="21.75" customHeight="1">
      <c r="A177" s="53"/>
      <c r="B177" s="53"/>
      <c r="C177" s="53"/>
      <c r="D177" s="53"/>
      <c r="E177" s="53"/>
      <c r="F177" s="53"/>
    </row>
    <row r="178" spans="1:6" ht="15.75" thickBot="1">
      <c r="A178" s="19"/>
      <c r="B178" s="19"/>
      <c r="C178" s="19"/>
      <c r="D178" s="19"/>
      <c r="E178" s="19"/>
      <c r="F178" s="19"/>
    </row>
    <row r="179" spans="1:6" ht="30.75" thickBot="1">
      <c r="A179" s="20" t="s">
        <v>12</v>
      </c>
      <c r="B179" s="21" t="s">
        <v>13</v>
      </c>
      <c r="C179" s="22" t="s">
        <v>14</v>
      </c>
      <c r="D179" s="39" t="s">
        <v>15</v>
      </c>
      <c r="E179" s="54"/>
      <c r="F179" s="20" t="s">
        <v>16</v>
      </c>
    </row>
    <row r="180" spans="1:6" ht="12.75" customHeight="1">
      <c r="A180" s="37">
        <v>1</v>
      </c>
      <c r="B180" s="41" t="s">
        <v>67</v>
      </c>
      <c r="C180" s="37" t="s">
        <v>68</v>
      </c>
      <c r="D180" s="43" t="s">
        <v>69</v>
      </c>
      <c r="E180" s="44"/>
      <c r="F180" s="37" t="s">
        <v>70</v>
      </c>
    </row>
    <row r="181" spans="1:6" ht="15.75" thickBot="1">
      <c r="A181" s="38"/>
      <c r="B181" s="42"/>
      <c r="C181" s="38"/>
      <c r="D181" s="45"/>
      <c r="E181" s="46"/>
      <c r="F181" s="38"/>
    </row>
    <row r="182" spans="1:6">
      <c r="A182" s="37">
        <v>2</v>
      </c>
      <c r="B182" s="49" t="s">
        <v>71</v>
      </c>
      <c r="C182" s="51" t="s">
        <v>72</v>
      </c>
      <c r="D182" s="43" t="s">
        <v>73</v>
      </c>
      <c r="E182" s="44"/>
      <c r="F182" s="37" t="s">
        <v>74</v>
      </c>
    </row>
    <row r="183" spans="1:6" ht="15.75" thickBot="1">
      <c r="A183" s="38"/>
      <c r="B183" s="50"/>
      <c r="C183" s="52"/>
      <c r="D183" s="45"/>
      <c r="E183" s="46"/>
      <c r="F183" s="38"/>
    </row>
    <row r="184" spans="1:6">
      <c r="A184" s="37">
        <v>3</v>
      </c>
      <c r="B184" s="49" t="s">
        <v>75</v>
      </c>
      <c r="C184" s="51" t="s">
        <v>76</v>
      </c>
      <c r="D184" s="43" t="s">
        <v>77</v>
      </c>
      <c r="E184" s="44"/>
      <c r="F184" s="37" t="s">
        <v>78</v>
      </c>
    </row>
    <row r="185" spans="1:6" ht="15.75" thickBot="1">
      <c r="A185" s="38"/>
      <c r="B185" s="50"/>
      <c r="C185" s="52"/>
      <c r="D185" s="45"/>
      <c r="E185" s="46"/>
      <c r="F185" s="38"/>
    </row>
    <row r="186" spans="1:6">
      <c r="A186" s="23"/>
      <c r="B186" s="24"/>
      <c r="C186" s="24"/>
      <c r="D186" s="23"/>
      <c r="E186" s="23"/>
      <c r="F186" s="23"/>
    </row>
    <row r="187" spans="1:6" ht="27.75" customHeight="1">
      <c r="A187" s="47" t="s">
        <v>17</v>
      </c>
      <c r="B187" s="47"/>
      <c r="C187" s="47"/>
      <c r="D187" s="47"/>
      <c r="E187" s="47"/>
      <c r="F187" s="47"/>
    </row>
    <row r="188" spans="1:6" ht="27" customHeight="1">
      <c r="A188" s="47"/>
      <c r="B188" s="47"/>
      <c r="C188" s="47"/>
      <c r="D188" s="47"/>
      <c r="E188" s="47"/>
      <c r="F188" s="47"/>
    </row>
    <row r="189" spans="1:6" ht="7.5" customHeight="1">
      <c r="A189" s="25"/>
      <c r="B189" s="25"/>
      <c r="C189" s="25"/>
      <c r="D189" s="25"/>
      <c r="E189" s="1"/>
      <c r="F189" s="1"/>
    </row>
    <row r="190" spans="1:6">
      <c r="A190" s="26" t="s">
        <v>18</v>
      </c>
      <c r="B190" s="1"/>
      <c r="C190" s="1"/>
      <c r="D190" s="1"/>
      <c r="E190" s="1"/>
      <c r="F190" s="1"/>
    </row>
    <row r="191" spans="1:6" ht="26.25" customHeight="1">
      <c r="A191" s="1" t="s">
        <v>19</v>
      </c>
      <c r="B191" s="1"/>
      <c r="C191" s="1"/>
      <c r="D191" s="1"/>
      <c r="E191" s="1"/>
      <c r="F191" s="1"/>
    </row>
    <row r="192" spans="1:6">
      <c r="A192" s="1"/>
      <c r="B192" s="1"/>
      <c r="C192" s="1" t="s">
        <v>20</v>
      </c>
      <c r="D192" s="1"/>
      <c r="E192" s="1"/>
      <c r="F192" s="1"/>
    </row>
    <row r="193" spans="1:6">
      <c r="A193" s="1" t="s">
        <v>21</v>
      </c>
      <c r="B193" s="1"/>
      <c r="C193" s="1"/>
      <c r="D193" s="1"/>
      <c r="E193" s="1"/>
      <c r="F193" s="1"/>
    </row>
    <row r="194" spans="1:6">
      <c r="A194" s="1"/>
      <c r="B194" s="1"/>
      <c r="C194" s="1"/>
      <c r="D194" s="1"/>
      <c r="E194" s="1"/>
      <c r="F194" s="1"/>
    </row>
    <row r="195" spans="1:6">
      <c r="A195" s="1" t="s">
        <v>79</v>
      </c>
      <c r="B195" s="1"/>
      <c r="C195" s="1"/>
      <c r="D195" s="1"/>
      <c r="E195" s="1"/>
      <c r="F195" s="1"/>
    </row>
    <row r="196" spans="1:6" ht="6" customHeight="1">
      <c r="A196" s="1"/>
      <c r="B196" s="1"/>
      <c r="C196" s="1"/>
      <c r="D196" s="1"/>
      <c r="E196" s="1"/>
      <c r="F196" s="1"/>
    </row>
    <row r="197" spans="1:6">
      <c r="A197" s="1" t="s">
        <v>22</v>
      </c>
      <c r="B197" s="1"/>
      <c r="C197" s="1"/>
      <c r="D197" s="1"/>
      <c r="E197" s="1"/>
      <c r="F197" s="1"/>
    </row>
    <row r="198" spans="1:6">
      <c r="A198" s="48" t="s">
        <v>23</v>
      </c>
      <c r="B198" s="48"/>
      <c r="C198" s="48"/>
      <c r="D198" s="48"/>
      <c r="E198" s="1"/>
      <c r="F198" s="1"/>
    </row>
    <row r="199" spans="1:6">
      <c r="A199" s="1" t="s">
        <v>24</v>
      </c>
      <c r="B199" s="1"/>
      <c r="C199" s="1"/>
      <c r="D199" s="1"/>
      <c r="E199" s="1"/>
      <c r="F199" s="1"/>
    </row>
    <row r="200" spans="1:6">
      <c r="A200" s="1" t="s">
        <v>25</v>
      </c>
      <c r="B200" s="1"/>
      <c r="C200" s="1"/>
      <c r="D200" s="1"/>
      <c r="E200" s="1"/>
      <c r="F200" s="1"/>
    </row>
  </sheetData>
  <mergeCells count="125">
    <mergeCell ref="B180:B181"/>
    <mergeCell ref="C180:C181"/>
    <mergeCell ref="D180:E181"/>
    <mergeCell ref="F180:F181"/>
    <mergeCell ref="B136:D136"/>
    <mergeCell ref="A187:F188"/>
    <mergeCell ref="A198:D198"/>
    <mergeCell ref="A182:A183"/>
    <mergeCell ref="B182:B183"/>
    <mergeCell ref="C182:C183"/>
    <mergeCell ref="D182:E183"/>
    <mergeCell ref="F182:F183"/>
    <mergeCell ref="A184:A185"/>
    <mergeCell ref="B184:B185"/>
    <mergeCell ref="C184:C185"/>
    <mergeCell ref="D184:E185"/>
    <mergeCell ref="F184:F185"/>
    <mergeCell ref="A176:F177"/>
    <mergeCell ref="D179:E179"/>
    <mergeCell ref="A180:A181"/>
    <mergeCell ref="B143:D143"/>
    <mergeCell ref="B142:D142"/>
    <mergeCell ref="B141:D141"/>
    <mergeCell ref="B138:D138"/>
    <mergeCell ref="B137:D137"/>
    <mergeCell ref="B152:D152"/>
    <mergeCell ref="B151:D151"/>
    <mergeCell ref="B148:D148"/>
    <mergeCell ref="B147:D147"/>
    <mergeCell ref="B146:D146"/>
    <mergeCell ref="B161:D161"/>
    <mergeCell ref="B158:D158"/>
    <mergeCell ref="B157:D157"/>
    <mergeCell ref="B156:D156"/>
    <mergeCell ref="B153:D153"/>
    <mergeCell ref="B168:D168"/>
    <mergeCell ref="B167:D167"/>
    <mergeCell ref="B166:D166"/>
    <mergeCell ref="B163:D163"/>
    <mergeCell ref="B162:D162"/>
    <mergeCell ref="B13:D13"/>
    <mergeCell ref="A1:F1"/>
    <mergeCell ref="A2:F2"/>
    <mergeCell ref="D3:F3"/>
    <mergeCell ref="A4:A5"/>
    <mergeCell ref="B4:D4"/>
    <mergeCell ref="E4:E5"/>
    <mergeCell ref="F4:F5"/>
    <mergeCell ref="B6:D6"/>
    <mergeCell ref="B7:D7"/>
    <mergeCell ref="B8:D8"/>
    <mergeCell ref="B11:D11"/>
    <mergeCell ref="B12:D12"/>
    <mergeCell ref="B33:D33"/>
    <mergeCell ref="B16:D16"/>
    <mergeCell ref="B17:D17"/>
    <mergeCell ref="B18:D18"/>
    <mergeCell ref="B21:D21"/>
    <mergeCell ref="B22:D22"/>
    <mergeCell ref="B23:D23"/>
    <mergeCell ref="B26:D26"/>
    <mergeCell ref="B27:D27"/>
    <mergeCell ref="B28:D28"/>
    <mergeCell ref="B31:D31"/>
    <mergeCell ref="B32:D32"/>
    <mergeCell ref="B53:D53"/>
    <mergeCell ref="B36:D36"/>
    <mergeCell ref="B37:D37"/>
    <mergeCell ref="B38:D38"/>
    <mergeCell ref="B41:D41"/>
    <mergeCell ref="B42:D42"/>
    <mergeCell ref="B43:D43"/>
    <mergeCell ref="B46:D46"/>
    <mergeCell ref="B47:D47"/>
    <mergeCell ref="B48:D48"/>
    <mergeCell ref="B51:D51"/>
    <mergeCell ref="B52:D52"/>
    <mergeCell ref="B83:D83"/>
    <mergeCell ref="B86:D86"/>
    <mergeCell ref="B87:D87"/>
    <mergeCell ref="B73:D73"/>
    <mergeCell ref="B56:D56"/>
    <mergeCell ref="B57:D57"/>
    <mergeCell ref="B58:D58"/>
    <mergeCell ref="B61:D61"/>
    <mergeCell ref="B62:D62"/>
    <mergeCell ref="B63:D63"/>
    <mergeCell ref="B66:D66"/>
    <mergeCell ref="B67:D67"/>
    <mergeCell ref="B68:D68"/>
    <mergeCell ref="B71:D71"/>
    <mergeCell ref="B72:D72"/>
    <mergeCell ref="B76:D76"/>
    <mergeCell ref="B77:D77"/>
    <mergeCell ref="B78:D78"/>
    <mergeCell ref="B81:D81"/>
    <mergeCell ref="B82:D82"/>
    <mergeCell ref="B118:D118"/>
    <mergeCell ref="B111:D111"/>
    <mergeCell ref="B108:D108"/>
    <mergeCell ref="B107:D107"/>
    <mergeCell ref="B106:D106"/>
    <mergeCell ref="B103:D103"/>
    <mergeCell ref="B93:D93"/>
    <mergeCell ref="B92:D92"/>
    <mergeCell ref="B91:D91"/>
    <mergeCell ref="B102:D102"/>
    <mergeCell ref="B133:D133"/>
    <mergeCell ref="B132:D132"/>
    <mergeCell ref="B131:D131"/>
    <mergeCell ref="B128:D128"/>
    <mergeCell ref="B127:D127"/>
    <mergeCell ref="B126:D126"/>
    <mergeCell ref="B123:D123"/>
    <mergeCell ref="B122:D122"/>
    <mergeCell ref="B121:D121"/>
    <mergeCell ref="B101:D101"/>
    <mergeCell ref="B98:D98"/>
    <mergeCell ref="B97:D97"/>
    <mergeCell ref="B96:D96"/>
    <mergeCell ref="B117:D117"/>
    <mergeCell ref="B116:D116"/>
    <mergeCell ref="B113:D113"/>
    <mergeCell ref="B112:D112"/>
    <mergeCell ref="B88:D88"/>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F28"/>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2013-02-22T06:14:41Z</dcterms:modified>
</cp:coreProperties>
</file>